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500"/>
  </bookViews>
  <sheets>
    <sheet name="WN144" sheetId="4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4"/>
  <c r="M28"/>
  <c r="B28"/>
  <c r="N27"/>
  <c r="M27"/>
  <c r="B27"/>
  <c r="N26"/>
  <c r="M26"/>
  <c r="B26"/>
  <c r="N25"/>
  <c r="M25"/>
  <c r="B25"/>
  <c r="N24"/>
  <c r="M24"/>
  <c r="B24"/>
  <c r="N23"/>
  <c r="M23"/>
  <c r="B23"/>
  <c r="N22"/>
  <c r="M22"/>
  <c r="B22"/>
  <c r="N21"/>
  <c r="M21"/>
  <c r="B21"/>
  <c r="N20"/>
  <c r="M20"/>
  <c r="B20"/>
  <c r="N19"/>
  <c r="M19"/>
  <c r="B19"/>
  <c r="N18"/>
  <c r="M18"/>
  <c r="B18"/>
  <c r="N17"/>
  <c r="M17"/>
  <c r="B17"/>
  <c r="N16"/>
  <c r="M16"/>
  <c r="B16"/>
  <c r="N15"/>
  <c r="M15"/>
  <c r="B15"/>
  <c r="N14"/>
  <c r="M14"/>
  <c r="B14"/>
  <c r="N13"/>
  <c r="M13"/>
  <c r="B13"/>
  <c r="N12"/>
  <c r="M12"/>
  <c r="B12"/>
  <c r="N11"/>
  <c r="M11"/>
  <c r="B11"/>
  <c r="N10"/>
  <c r="M10"/>
  <c r="B10"/>
  <c r="N9"/>
  <c r="M9"/>
  <c r="B9"/>
  <c r="N8"/>
</calcChain>
</file>

<file path=xl/sharedStrings.xml><?xml version="1.0" encoding="utf-8"?>
<sst xmlns="http://schemas.openxmlformats.org/spreadsheetml/2006/main" count="100" uniqueCount="54">
  <si>
    <t>MWRA Harbor and Outfall Monitoring Program</t>
  </si>
  <si>
    <t>Battelle</t>
  </si>
  <si>
    <t>Laboratory:  Woods Hole Oceanographic Institution</t>
  </si>
  <si>
    <t>Survery ID:</t>
  </si>
  <si>
    <t>Analysis ID: AL</t>
  </si>
  <si>
    <r>
      <t>Marker ID (ex: WN111</t>
    </r>
    <r>
      <rPr>
        <b/>
        <u/>
        <sz val="14"/>
        <rFont val="Verdana"/>
        <family val="2"/>
      </rPr>
      <t>XXX</t>
    </r>
    <r>
      <rPr>
        <b/>
        <u/>
        <sz val="10"/>
        <rFont val="Verdana"/>
        <family val="2"/>
      </rPr>
      <t>) note: no "O's" just zeros</t>
    </r>
  </si>
  <si>
    <t>Bottle ID</t>
  </si>
  <si>
    <t>Station ID</t>
  </si>
  <si>
    <t>label color</t>
  </si>
  <si>
    <t>Depth Code</t>
  </si>
  <si>
    <t>Vcollect (L)</t>
  </si>
  <si>
    <t>Vsample (ml)</t>
  </si>
  <si>
    <t>Vsub (ml)</t>
  </si>
  <si>
    <t>Magnification</t>
  </si>
  <si>
    <t>Total Fields of view</t>
  </si>
  <si>
    <t>Fields of view counted</t>
  </si>
  <si>
    <t>A. fundyense           raw cell count</t>
  </si>
  <si>
    <t>A. fundyense cells/ per liter</t>
  </si>
  <si>
    <t>F23</t>
  </si>
  <si>
    <t>light green</t>
  </si>
  <si>
    <t>C</t>
  </si>
  <si>
    <t>grey</t>
  </si>
  <si>
    <t>A</t>
  </si>
  <si>
    <t>N01</t>
  </si>
  <si>
    <t>N04</t>
  </si>
  <si>
    <t>F22</t>
  </si>
  <si>
    <t>N18</t>
  </si>
  <si>
    <t>N07</t>
  </si>
  <si>
    <t>F15</t>
  </si>
  <si>
    <t>F10</t>
  </si>
  <si>
    <t>F06</t>
  </si>
  <si>
    <t>F13</t>
  </si>
  <si>
    <t>058</t>
  </si>
  <si>
    <t>0C3</t>
  </si>
  <si>
    <t>Kerry Norton/Don Anderson</t>
  </si>
  <si>
    <t>025</t>
  </si>
  <si>
    <t>047</t>
  </si>
  <si>
    <t>055</t>
  </si>
  <si>
    <t>069</t>
  </si>
  <si>
    <t>09B</t>
  </si>
  <si>
    <t>0A9</t>
  </si>
  <si>
    <t>WN144</t>
  </si>
  <si>
    <t>022</t>
  </si>
  <si>
    <t>031</t>
  </si>
  <si>
    <t>034</t>
  </si>
  <si>
    <t>044</t>
  </si>
  <si>
    <t>06D</t>
  </si>
  <si>
    <t>07A</t>
  </si>
  <si>
    <t>07D</t>
  </si>
  <si>
    <t>099</t>
  </si>
  <si>
    <t>0A6</t>
  </si>
  <si>
    <t>0B4</t>
  </si>
  <si>
    <t>0B7</t>
  </si>
  <si>
    <t>0C5</t>
  </si>
</sst>
</file>

<file path=xl/styles.xml><?xml version="1.0" encoding="utf-8"?>
<styleSheet xmlns="http://schemas.openxmlformats.org/spreadsheetml/2006/main"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Verdana"/>
      <family val="2"/>
    </font>
    <font>
      <b/>
      <sz val="10"/>
      <name val="Verdana"/>
      <family val="2"/>
    </font>
    <font>
      <b/>
      <sz val="14"/>
      <color indexed="8"/>
      <name val="Calibri"/>
      <family val="2"/>
    </font>
    <font>
      <b/>
      <u/>
      <sz val="10"/>
      <name val="Verdana"/>
      <family val="2"/>
    </font>
    <font>
      <b/>
      <u/>
      <sz val="14"/>
      <name val="Verdan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8" fillId="0" borderId="1" xfId="1" applyFont="1" applyFill="1" applyBorder="1" applyAlignment="1">
      <alignment horizontal="center" vertical="top" wrapText="1"/>
    </xf>
    <xf numFmtId="0" fontId="0" fillId="2" borderId="0" xfId="0" applyFill="1"/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_Sheet1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4" workbookViewId="0">
      <selection activeCell="J8" sqref="J8"/>
    </sheetView>
  </sheetViews>
  <sheetFormatPr defaultColWidth="11" defaultRowHeight="15.75"/>
  <cols>
    <col min="1" max="1" width="19" customWidth="1"/>
    <col min="2" max="2" width="23.125" customWidth="1"/>
    <col min="9" max="9" width="14.125" customWidth="1"/>
    <col min="13" max="13" width="14.125" customWidth="1"/>
    <col min="14" max="14" width="19.125" customWidth="1"/>
  </cols>
  <sheetData>
    <row r="1" spans="1:14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5"/>
    </row>
    <row r="2" spans="1:14">
      <c r="A2" s="1" t="s">
        <v>1</v>
      </c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5"/>
    </row>
    <row r="3" spans="1:14">
      <c r="A3" s="1" t="s">
        <v>2</v>
      </c>
      <c r="B3" s="2"/>
      <c r="C3" s="2"/>
      <c r="D3" s="3"/>
      <c r="E3" s="4"/>
      <c r="F3" s="4"/>
      <c r="G3" s="4"/>
      <c r="H3" s="4"/>
      <c r="I3" s="4"/>
      <c r="J3" s="4"/>
      <c r="K3" s="4"/>
      <c r="L3" s="4"/>
      <c r="M3" s="5"/>
    </row>
    <row r="4" spans="1:14">
      <c r="A4" s="6" t="s">
        <v>34</v>
      </c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5"/>
    </row>
    <row r="5" spans="1:14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4" ht="18.75">
      <c r="A6" s="8" t="s">
        <v>3</v>
      </c>
      <c r="B6" s="9" t="s">
        <v>41</v>
      </c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4" ht="18.75">
      <c r="A7" s="7" t="s">
        <v>4</v>
      </c>
      <c r="B7" s="9"/>
      <c r="C7" s="4"/>
      <c r="D7" s="4"/>
      <c r="E7" s="4"/>
      <c r="F7" s="4"/>
      <c r="G7" s="4"/>
      <c r="H7" s="4"/>
      <c r="I7" s="4"/>
      <c r="J7" s="4"/>
      <c r="K7" s="4"/>
      <c r="L7" s="4"/>
      <c r="M7" s="5"/>
    </row>
    <row r="8" spans="1:14" ht="57">
      <c r="A8" s="10" t="s">
        <v>5</v>
      </c>
      <c r="B8" s="10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1" t="s">
        <v>14</v>
      </c>
      <c r="K8" s="11" t="s">
        <v>15</v>
      </c>
      <c r="L8" s="11" t="s">
        <v>16</v>
      </c>
      <c r="M8" s="11" t="s">
        <v>17</v>
      </c>
      <c r="N8" s="12" t="str">
        <f>C8&amp;"-"&amp;E8</f>
        <v>Station ID-Depth Code</v>
      </c>
    </row>
    <row r="9" spans="1:14">
      <c r="A9" s="13" t="s">
        <v>42</v>
      </c>
      <c r="B9" s="14" t="str">
        <f>CONCATENATE($B$6,A9,"AL1")</f>
        <v>WN144022AL1</v>
      </c>
      <c r="C9" s="4" t="s">
        <v>31</v>
      </c>
      <c r="D9" s="4" t="s">
        <v>19</v>
      </c>
      <c r="E9" s="4" t="s">
        <v>20</v>
      </c>
      <c r="F9" s="4">
        <v>4</v>
      </c>
      <c r="G9" s="4">
        <v>14</v>
      </c>
      <c r="H9" s="4">
        <v>7</v>
      </c>
      <c r="I9" s="4">
        <v>10</v>
      </c>
      <c r="J9" s="4">
        <v>123</v>
      </c>
      <c r="K9" s="4">
        <v>123</v>
      </c>
      <c r="L9" s="4">
        <v>0</v>
      </c>
      <c r="M9" s="5">
        <f t="shared" ref="M9:M28" si="0">((((L9/K9)*J9)/H9)*G9)/F9</f>
        <v>0</v>
      </c>
      <c r="N9" s="15" t="str">
        <f>C9&amp;"-"&amp;E9</f>
        <v>F13-C</v>
      </c>
    </row>
    <row r="10" spans="1:14">
      <c r="A10" s="13" t="s">
        <v>35</v>
      </c>
      <c r="B10" s="14" t="str">
        <f t="shared" ref="B10:B28" si="1">CONCATENATE($B$6,A10,"AL1")</f>
        <v>WN144025AL1</v>
      </c>
      <c r="C10" s="4" t="s">
        <v>31</v>
      </c>
      <c r="D10" s="4" t="s">
        <v>21</v>
      </c>
      <c r="E10" s="4" t="s">
        <v>22</v>
      </c>
      <c r="F10" s="4">
        <v>4</v>
      </c>
      <c r="G10" s="4">
        <v>14</v>
      </c>
      <c r="H10" s="4">
        <v>7</v>
      </c>
      <c r="I10" s="4">
        <v>10</v>
      </c>
      <c r="J10" s="4">
        <v>123</v>
      </c>
      <c r="K10" s="4">
        <v>123</v>
      </c>
      <c r="L10" s="4">
        <v>5</v>
      </c>
      <c r="M10" s="5">
        <f t="shared" si="0"/>
        <v>2.5</v>
      </c>
      <c r="N10" s="15" t="str">
        <f t="shared" ref="N10:N28" si="2">C10&amp;"-"&amp;E10</f>
        <v>F13-A</v>
      </c>
    </row>
    <row r="11" spans="1:14">
      <c r="A11" s="13" t="s">
        <v>43</v>
      </c>
      <c r="B11" s="14" t="str">
        <f t="shared" si="1"/>
        <v>WN144031AL1</v>
      </c>
      <c r="C11" s="4" t="s">
        <v>30</v>
      </c>
      <c r="D11" s="4" t="s">
        <v>19</v>
      </c>
      <c r="E11" s="4" t="s">
        <v>20</v>
      </c>
      <c r="F11" s="4">
        <v>4</v>
      </c>
      <c r="G11" s="4">
        <v>14</v>
      </c>
      <c r="H11" s="4">
        <v>7</v>
      </c>
      <c r="I11" s="4">
        <v>10</v>
      </c>
      <c r="J11" s="4">
        <v>123</v>
      </c>
      <c r="K11" s="4">
        <v>123</v>
      </c>
      <c r="L11" s="4">
        <v>0</v>
      </c>
      <c r="M11" s="5">
        <f t="shared" si="0"/>
        <v>0</v>
      </c>
      <c r="N11" s="15" t="str">
        <f t="shared" si="2"/>
        <v>F06-C</v>
      </c>
    </row>
    <row r="12" spans="1:14">
      <c r="A12" s="13" t="s">
        <v>44</v>
      </c>
      <c r="B12" s="14" t="str">
        <f t="shared" si="1"/>
        <v>WN144034AL1</v>
      </c>
      <c r="C12" s="4" t="s">
        <v>30</v>
      </c>
      <c r="D12" s="4" t="s">
        <v>21</v>
      </c>
      <c r="E12" s="4" t="s">
        <v>22</v>
      </c>
      <c r="F12" s="4">
        <v>4</v>
      </c>
      <c r="G12" s="4">
        <v>14</v>
      </c>
      <c r="H12" s="4">
        <v>7</v>
      </c>
      <c r="I12" s="4">
        <v>10</v>
      </c>
      <c r="J12" s="4">
        <v>123</v>
      </c>
      <c r="K12" s="4">
        <v>123</v>
      </c>
      <c r="L12" s="4">
        <v>0</v>
      </c>
      <c r="M12" s="5">
        <f t="shared" si="0"/>
        <v>0</v>
      </c>
      <c r="N12" s="15" t="str">
        <f t="shared" si="2"/>
        <v>F06-A</v>
      </c>
    </row>
    <row r="13" spans="1:14">
      <c r="A13" s="13" t="s">
        <v>45</v>
      </c>
      <c r="B13" s="14" t="str">
        <f t="shared" si="1"/>
        <v>WN144044AL1</v>
      </c>
      <c r="C13" s="4" t="s">
        <v>29</v>
      </c>
      <c r="D13" s="4" t="s">
        <v>19</v>
      </c>
      <c r="E13" s="4" t="s">
        <v>20</v>
      </c>
      <c r="F13" s="4">
        <v>4</v>
      </c>
      <c r="G13" s="4">
        <v>14</v>
      </c>
      <c r="H13" s="4">
        <v>7</v>
      </c>
      <c r="I13" s="4">
        <v>10</v>
      </c>
      <c r="J13" s="4">
        <v>123</v>
      </c>
      <c r="K13" s="4">
        <v>123</v>
      </c>
      <c r="L13" s="4">
        <v>0</v>
      </c>
      <c r="M13" s="5">
        <f t="shared" si="0"/>
        <v>0</v>
      </c>
      <c r="N13" s="15" t="str">
        <f t="shared" si="2"/>
        <v>F10-C</v>
      </c>
    </row>
    <row r="14" spans="1:14">
      <c r="A14" s="13" t="s">
        <v>36</v>
      </c>
      <c r="B14" s="14" t="str">
        <f t="shared" si="1"/>
        <v>WN144047AL1</v>
      </c>
      <c r="C14" s="4" t="s">
        <v>29</v>
      </c>
      <c r="D14" s="4" t="s">
        <v>21</v>
      </c>
      <c r="E14" s="4" t="s">
        <v>22</v>
      </c>
      <c r="F14" s="4">
        <v>4</v>
      </c>
      <c r="G14" s="4">
        <v>14</v>
      </c>
      <c r="H14" s="4">
        <v>7</v>
      </c>
      <c r="I14" s="4">
        <v>10</v>
      </c>
      <c r="J14" s="4">
        <v>123</v>
      </c>
      <c r="K14" s="4">
        <v>123</v>
      </c>
      <c r="L14" s="4">
        <v>0</v>
      </c>
      <c r="M14" s="5">
        <f t="shared" si="0"/>
        <v>0</v>
      </c>
      <c r="N14" s="15" t="str">
        <f t="shared" si="2"/>
        <v>F10-A</v>
      </c>
    </row>
    <row r="15" spans="1:14">
      <c r="A15" s="13" t="s">
        <v>37</v>
      </c>
      <c r="B15" s="14" t="str">
        <f t="shared" si="1"/>
        <v>WN144055AL1</v>
      </c>
      <c r="C15" s="4" t="s">
        <v>28</v>
      </c>
      <c r="D15" s="4" t="s">
        <v>19</v>
      </c>
      <c r="E15" s="4" t="s">
        <v>20</v>
      </c>
      <c r="F15" s="4">
        <v>2</v>
      </c>
      <c r="G15" s="4">
        <v>14</v>
      </c>
      <c r="H15" s="4">
        <v>7</v>
      </c>
      <c r="I15" s="4">
        <v>10</v>
      </c>
      <c r="J15" s="4">
        <v>123</v>
      </c>
      <c r="K15" s="4">
        <v>123</v>
      </c>
      <c r="L15" s="4">
        <v>0</v>
      </c>
      <c r="M15" s="5">
        <f t="shared" si="0"/>
        <v>0</v>
      </c>
      <c r="N15" s="15" t="str">
        <f t="shared" si="2"/>
        <v>F15-C</v>
      </c>
    </row>
    <row r="16" spans="1:14">
      <c r="A16" s="13" t="s">
        <v>32</v>
      </c>
      <c r="B16" s="14" t="str">
        <f t="shared" si="1"/>
        <v>WN144058AL1</v>
      </c>
      <c r="C16" s="4" t="s">
        <v>28</v>
      </c>
      <c r="D16" s="4" t="s">
        <v>21</v>
      </c>
      <c r="E16" s="4" t="s">
        <v>22</v>
      </c>
      <c r="F16" s="4">
        <v>4</v>
      </c>
      <c r="G16" s="4">
        <v>14</v>
      </c>
      <c r="H16" s="4">
        <v>7</v>
      </c>
      <c r="I16" s="4">
        <v>10</v>
      </c>
      <c r="J16" s="4">
        <v>123</v>
      </c>
      <c r="K16" s="4">
        <v>123</v>
      </c>
      <c r="L16" s="4">
        <v>0</v>
      </c>
      <c r="M16" s="5">
        <f t="shared" si="0"/>
        <v>0</v>
      </c>
      <c r="N16" s="15" t="str">
        <f t="shared" si="2"/>
        <v>F15-A</v>
      </c>
    </row>
    <row r="17" spans="1:14">
      <c r="A17" s="13" t="s">
        <v>38</v>
      </c>
      <c r="B17" s="14" t="str">
        <f t="shared" si="1"/>
        <v>WN144069AL1</v>
      </c>
      <c r="C17" s="4" t="s">
        <v>27</v>
      </c>
      <c r="D17" s="4" t="s">
        <v>19</v>
      </c>
      <c r="E17" s="4" t="s">
        <v>20</v>
      </c>
      <c r="F17" s="4">
        <v>2</v>
      </c>
      <c r="G17" s="4">
        <v>14</v>
      </c>
      <c r="H17" s="4">
        <v>7</v>
      </c>
      <c r="I17" s="4">
        <v>10</v>
      </c>
      <c r="J17" s="4">
        <v>123</v>
      </c>
      <c r="K17" s="4">
        <v>123</v>
      </c>
      <c r="L17" s="4">
        <v>0</v>
      </c>
      <c r="M17" s="5">
        <f t="shared" si="0"/>
        <v>0</v>
      </c>
      <c r="N17" s="15" t="str">
        <f t="shared" si="2"/>
        <v>N07-C</v>
      </c>
    </row>
    <row r="18" spans="1:14">
      <c r="A18" s="13" t="s">
        <v>46</v>
      </c>
      <c r="B18" s="14" t="str">
        <f t="shared" si="1"/>
        <v>WN14406DAL1</v>
      </c>
      <c r="C18" s="4" t="s">
        <v>27</v>
      </c>
      <c r="D18" s="4" t="s">
        <v>21</v>
      </c>
      <c r="E18" s="4" t="s">
        <v>22</v>
      </c>
      <c r="F18" s="4">
        <v>4</v>
      </c>
      <c r="G18" s="4">
        <v>14</v>
      </c>
      <c r="H18" s="4">
        <v>7</v>
      </c>
      <c r="I18" s="4">
        <v>10</v>
      </c>
      <c r="J18" s="4">
        <v>123</v>
      </c>
      <c r="K18" s="4">
        <v>123</v>
      </c>
      <c r="L18" s="4">
        <v>4</v>
      </c>
      <c r="M18" s="5">
        <f t="shared" si="0"/>
        <v>2</v>
      </c>
      <c r="N18" s="15" t="str">
        <f t="shared" si="2"/>
        <v>N07-A</v>
      </c>
    </row>
    <row r="19" spans="1:14">
      <c r="A19" s="13" t="s">
        <v>47</v>
      </c>
      <c r="B19" s="14" t="str">
        <f t="shared" si="1"/>
        <v>WN14407AAL1</v>
      </c>
      <c r="C19" s="4" t="s">
        <v>26</v>
      </c>
      <c r="D19" s="4" t="s">
        <v>19</v>
      </c>
      <c r="E19" s="4" t="s">
        <v>20</v>
      </c>
      <c r="F19" s="4">
        <v>2</v>
      </c>
      <c r="G19" s="4">
        <v>14</v>
      </c>
      <c r="H19" s="4">
        <v>7</v>
      </c>
      <c r="I19" s="4">
        <v>10</v>
      </c>
      <c r="J19" s="4">
        <v>123</v>
      </c>
      <c r="K19" s="4">
        <v>123</v>
      </c>
      <c r="L19" s="4">
        <v>0</v>
      </c>
      <c r="M19" s="5">
        <f t="shared" si="0"/>
        <v>0</v>
      </c>
      <c r="N19" s="15" t="str">
        <f t="shared" si="2"/>
        <v>N18-C</v>
      </c>
    </row>
    <row r="20" spans="1:14">
      <c r="A20" s="13" t="s">
        <v>48</v>
      </c>
      <c r="B20" s="14" t="str">
        <f t="shared" si="1"/>
        <v>WN14407DAL1</v>
      </c>
      <c r="C20" s="4" t="s">
        <v>26</v>
      </c>
      <c r="D20" s="4" t="s">
        <v>21</v>
      </c>
      <c r="E20" s="4" t="s">
        <v>22</v>
      </c>
      <c r="F20" s="4">
        <v>4</v>
      </c>
      <c r="G20" s="4">
        <v>14</v>
      </c>
      <c r="H20" s="4">
        <v>7</v>
      </c>
      <c r="I20" s="4">
        <v>10</v>
      </c>
      <c r="J20" s="4">
        <v>123</v>
      </c>
      <c r="K20" s="4">
        <v>123</v>
      </c>
      <c r="L20" s="4">
        <v>3</v>
      </c>
      <c r="M20" s="5">
        <f t="shared" si="0"/>
        <v>1.5</v>
      </c>
      <c r="N20" s="15" t="str">
        <f t="shared" si="2"/>
        <v>N18-A</v>
      </c>
    </row>
    <row r="21" spans="1:14">
      <c r="A21" s="13" t="s">
        <v>49</v>
      </c>
      <c r="B21" s="14" t="str">
        <f t="shared" si="1"/>
        <v>WN144099AL1</v>
      </c>
      <c r="C21" s="4" t="s">
        <v>25</v>
      </c>
      <c r="D21" s="4" t="s">
        <v>19</v>
      </c>
      <c r="E21" s="4" t="s">
        <v>20</v>
      </c>
      <c r="F21" s="4">
        <v>2</v>
      </c>
      <c r="G21" s="4">
        <v>14</v>
      </c>
      <c r="H21" s="4">
        <v>7</v>
      </c>
      <c r="I21" s="4">
        <v>10</v>
      </c>
      <c r="J21" s="4">
        <v>123</v>
      </c>
      <c r="K21" s="4">
        <v>123</v>
      </c>
      <c r="L21" s="4">
        <v>2</v>
      </c>
      <c r="M21" s="5">
        <f t="shared" si="0"/>
        <v>2</v>
      </c>
      <c r="N21" s="15" t="str">
        <f t="shared" si="2"/>
        <v>F22-C</v>
      </c>
    </row>
    <row r="22" spans="1:14">
      <c r="A22" s="13" t="s">
        <v>39</v>
      </c>
      <c r="B22" s="14" t="str">
        <f t="shared" si="1"/>
        <v>WN14409BAL1</v>
      </c>
      <c r="C22" s="4" t="s">
        <v>25</v>
      </c>
      <c r="D22" s="4" t="s">
        <v>21</v>
      </c>
      <c r="E22" s="4" t="s">
        <v>22</v>
      </c>
      <c r="F22" s="4">
        <v>4</v>
      </c>
      <c r="G22" s="4">
        <v>14</v>
      </c>
      <c r="H22" s="4">
        <v>7</v>
      </c>
      <c r="I22" s="4">
        <v>10</v>
      </c>
      <c r="J22" s="4">
        <v>123</v>
      </c>
      <c r="K22" s="4">
        <v>123</v>
      </c>
      <c r="L22" s="4">
        <v>3</v>
      </c>
      <c r="M22" s="5">
        <f t="shared" si="0"/>
        <v>1.5</v>
      </c>
      <c r="N22" s="15" t="str">
        <f t="shared" si="2"/>
        <v>F22-A</v>
      </c>
    </row>
    <row r="23" spans="1:14">
      <c r="A23" s="13" t="s">
        <v>50</v>
      </c>
      <c r="B23" s="14" t="str">
        <f t="shared" si="1"/>
        <v>WN1440A6AL1</v>
      </c>
      <c r="C23" s="4" t="s">
        <v>24</v>
      </c>
      <c r="D23" s="4" t="s">
        <v>19</v>
      </c>
      <c r="E23" s="4" t="s">
        <v>20</v>
      </c>
      <c r="F23" s="4">
        <v>2</v>
      </c>
      <c r="G23" s="4">
        <v>14</v>
      </c>
      <c r="H23" s="4">
        <v>7</v>
      </c>
      <c r="I23" s="4">
        <v>10</v>
      </c>
      <c r="J23" s="4">
        <v>123</v>
      </c>
      <c r="K23" s="4">
        <v>123</v>
      </c>
      <c r="L23" s="4">
        <v>0</v>
      </c>
      <c r="M23" s="5">
        <f t="shared" si="0"/>
        <v>0</v>
      </c>
      <c r="N23" s="15" t="str">
        <f t="shared" si="2"/>
        <v>N04-C</v>
      </c>
    </row>
    <row r="24" spans="1:14">
      <c r="A24" s="13" t="s">
        <v>40</v>
      </c>
      <c r="B24" s="14" t="str">
        <f t="shared" si="1"/>
        <v>WN1440A9AL1</v>
      </c>
      <c r="C24" s="4" t="s">
        <v>24</v>
      </c>
      <c r="D24" s="4" t="s">
        <v>21</v>
      </c>
      <c r="E24" s="4" t="s">
        <v>22</v>
      </c>
      <c r="F24" s="4">
        <v>4</v>
      </c>
      <c r="G24" s="4">
        <v>14</v>
      </c>
      <c r="H24" s="4">
        <v>7</v>
      </c>
      <c r="I24" s="4">
        <v>10</v>
      </c>
      <c r="J24" s="4">
        <v>123</v>
      </c>
      <c r="K24" s="4">
        <v>123</v>
      </c>
      <c r="L24" s="4">
        <v>0</v>
      </c>
      <c r="M24" s="5">
        <f t="shared" si="0"/>
        <v>0</v>
      </c>
      <c r="N24" s="15" t="str">
        <f t="shared" si="2"/>
        <v>N04-A</v>
      </c>
    </row>
    <row r="25" spans="1:14">
      <c r="A25" s="13" t="s">
        <v>51</v>
      </c>
      <c r="B25" s="14" t="str">
        <f t="shared" si="1"/>
        <v>WN1440B4AL1</v>
      </c>
      <c r="C25" s="4" t="s">
        <v>23</v>
      </c>
      <c r="D25" s="4" t="s">
        <v>19</v>
      </c>
      <c r="E25" s="4" t="s">
        <v>20</v>
      </c>
      <c r="F25" s="4">
        <v>2</v>
      </c>
      <c r="G25" s="4">
        <v>14</v>
      </c>
      <c r="H25" s="4">
        <v>7</v>
      </c>
      <c r="I25" s="4">
        <v>10</v>
      </c>
      <c r="J25" s="4">
        <v>123</v>
      </c>
      <c r="K25" s="4">
        <v>123</v>
      </c>
      <c r="L25" s="4">
        <v>0</v>
      </c>
      <c r="M25" s="5">
        <f t="shared" si="0"/>
        <v>0</v>
      </c>
      <c r="N25" s="15" t="str">
        <f t="shared" si="2"/>
        <v>N01-C</v>
      </c>
    </row>
    <row r="26" spans="1:14">
      <c r="A26" s="13" t="s">
        <v>52</v>
      </c>
      <c r="B26" s="14" t="str">
        <f t="shared" si="1"/>
        <v>WN1440B7AL1</v>
      </c>
      <c r="C26" s="4" t="s">
        <v>23</v>
      </c>
      <c r="D26" s="4" t="s">
        <v>21</v>
      </c>
      <c r="E26" s="4" t="s">
        <v>22</v>
      </c>
      <c r="F26" s="4">
        <v>4</v>
      </c>
      <c r="G26" s="4">
        <v>14</v>
      </c>
      <c r="H26" s="4">
        <v>7</v>
      </c>
      <c r="I26" s="4">
        <v>10</v>
      </c>
      <c r="J26" s="4">
        <v>123</v>
      </c>
      <c r="K26" s="4">
        <v>123</v>
      </c>
      <c r="L26" s="4">
        <v>39</v>
      </c>
      <c r="M26" s="5">
        <f t="shared" si="0"/>
        <v>19.5</v>
      </c>
      <c r="N26" s="15" t="str">
        <f t="shared" si="2"/>
        <v>N01-A</v>
      </c>
    </row>
    <row r="27" spans="1:14">
      <c r="A27" s="13" t="s">
        <v>33</v>
      </c>
      <c r="B27" s="14" t="str">
        <f t="shared" si="1"/>
        <v>WN1440C3AL1</v>
      </c>
      <c r="C27" s="4" t="s">
        <v>18</v>
      </c>
      <c r="D27" s="4" t="s">
        <v>19</v>
      </c>
      <c r="E27" s="4" t="s">
        <v>20</v>
      </c>
      <c r="F27" s="4">
        <v>4</v>
      </c>
      <c r="G27" s="4">
        <v>14</v>
      </c>
      <c r="H27" s="4">
        <v>7</v>
      </c>
      <c r="I27" s="4">
        <v>10</v>
      </c>
      <c r="J27" s="4">
        <v>123</v>
      </c>
      <c r="K27" s="4">
        <v>123</v>
      </c>
      <c r="L27" s="4">
        <v>3</v>
      </c>
      <c r="M27" s="5">
        <f t="shared" si="0"/>
        <v>1.5</v>
      </c>
      <c r="N27" s="15" t="str">
        <f t="shared" si="2"/>
        <v>F23-C</v>
      </c>
    </row>
    <row r="28" spans="1:14">
      <c r="A28" s="13" t="s">
        <v>53</v>
      </c>
      <c r="B28" s="14" t="str">
        <f t="shared" si="1"/>
        <v>WN1440C5AL1</v>
      </c>
      <c r="C28" s="4" t="s">
        <v>18</v>
      </c>
      <c r="D28" s="4" t="s">
        <v>21</v>
      </c>
      <c r="E28" s="4" t="s">
        <v>22</v>
      </c>
      <c r="F28" s="4">
        <v>4</v>
      </c>
      <c r="G28" s="4">
        <v>14</v>
      </c>
      <c r="H28" s="4">
        <v>7</v>
      </c>
      <c r="I28" s="4">
        <v>10</v>
      </c>
      <c r="J28" s="4">
        <v>123</v>
      </c>
      <c r="K28" s="4">
        <v>123</v>
      </c>
      <c r="L28" s="4">
        <v>1</v>
      </c>
      <c r="M28" s="5">
        <f t="shared" si="0"/>
        <v>0.5</v>
      </c>
      <c r="N28" s="15" t="str">
        <f t="shared" si="2"/>
        <v>F23-A</v>
      </c>
    </row>
  </sheetData>
  <conditionalFormatting sqref="M9:M28">
    <cfRule type="colorScale" priority="1">
      <colorScale>
        <cfvo type="min" val="0"/>
        <cfvo type="max" val="0"/>
        <color theme="0"/>
        <color rgb="FFFF6969"/>
      </colorScale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WN144</vt:lpstr>
    </vt:vector>
  </TitlesOfParts>
  <Company>WHOI Shipping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Kulis</dc:creator>
  <cp:lastModifiedBy>scott libby</cp:lastModifiedBy>
  <dcterms:created xsi:type="dcterms:W3CDTF">2014-02-08T18:50:04Z</dcterms:created>
  <dcterms:modified xsi:type="dcterms:W3CDTF">2014-05-14T15:20:17Z</dcterms:modified>
</cp:coreProperties>
</file>