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Morton lab\SAMW_2020 master log sheets\"/>
    </mc:Choice>
  </mc:AlternateContent>
  <xr:revisionPtr revIDLastSave="0" documentId="13_ncr:1_{1906CD4F-10D8-4F58-A8AD-BCB417DD45CA}" xr6:coauthVersionLast="44" xr6:coauthVersionMax="44" xr10:uidLastSave="{00000000-0000-0000-0000-000000000000}"/>
  <bookViews>
    <workbookView xWindow="-120" yWindow="-120" windowWidth="29040" windowHeight="15840" tabRatio="748" firstSheet="2" activeTab="14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50-2" sheetId="80" r:id="rId14"/>
    <sheet name="056-2" sheetId="81" r:id="rId15"/>
    <sheet name="Sheet2" sheetId="75" r:id="rId16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'050-2'!$A$1:$R$28</definedName>
    <definedName name="_xlnm.Print_Area" localSheetId="14">'056-2'!$A$1:$R$28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81" l="1"/>
  <c r="E22" i="81"/>
  <c r="C22" i="81"/>
  <c r="R21" i="81"/>
  <c r="E21" i="81"/>
  <c r="C21" i="81"/>
  <c r="R20" i="81"/>
  <c r="E20" i="81"/>
  <c r="C20" i="81"/>
  <c r="R19" i="81"/>
  <c r="E19" i="81"/>
  <c r="C19" i="81"/>
  <c r="R18" i="81"/>
  <c r="E18" i="81"/>
  <c r="C18" i="81"/>
  <c r="R17" i="81"/>
  <c r="E17" i="81"/>
  <c r="C17" i="81"/>
  <c r="R16" i="81"/>
  <c r="E16" i="81"/>
  <c r="C16" i="81"/>
  <c r="R15" i="81"/>
  <c r="E15" i="81"/>
  <c r="C15" i="81"/>
  <c r="R14" i="81"/>
  <c r="E14" i="81"/>
  <c r="C14" i="81"/>
  <c r="C13" i="81"/>
  <c r="R22" i="80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E20" i="75"/>
  <c r="E21" i="75"/>
  <c r="D16" i="75"/>
  <c r="D17" i="75"/>
  <c r="D18" i="75"/>
  <c r="D19" i="75"/>
  <c r="D20" i="75"/>
  <c r="D21" i="75"/>
  <c r="D22" i="75"/>
  <c r="D23" i="75"/>
  <c r="D24" i="75"/>
  <c r="D15" i="75"/>
  <c r="E22" i="75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E23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</calcChain>
</file>

<file path=xl/sharedStrings.xml><?xml version="1.0" encoding="utf-8"?>
<sst xmlns="http://schemas.openxmlformats.org/spreadsheetml/2006/main" count="932" uniqueCount="100">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</sst>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6" zoomScale="115" zoomScaleNormal="115" workbookViewId="0">
      <selection activeCell="B9" sqref="B9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3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3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35" customHeight="1" x14ac:dyDescent="0.2">
      <c r="A5" s="1" t="s">
        <v>30</v>
      </c>
      <c r="B5" s="1">
        <v>24.001093999999998</v>
      </c>
      <c r="H5" s="3"/>
    </row>
    <row r="6" spans="1:18" ht="25.35" customHeight="1" x14ac:dyDescent="0.2">
      <c r="A6" s="1" t="s">
        <v>11</v>
      </c>
      <c r="B6" s="2">
        <v>43857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43857</v>
      </c>
      <c r="C8" s="2"/>
      <c r="D8" s="2"/>
    </row>
    <row r="9" spans="1:18" ht="25.35" customHeight="1" x14ac:dyDescent="0.2">
      <c r="A9" s="1" t="s">
        <v>14</v>
      </c>
      <c r="B9" s="4">
        <v>0.28125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35" customHeight="1" thickBot="1" x14ac:dyDescent="0.25"/>
    <row r="14" spans="1:18" ht="25.35" customHeight="1" x14ac:dyDescent="0.25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35" customHeight="1" thickBot="1" x14ac:dyDescent="0.3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35" customHeight="1" x14ac:dyDescent="0.25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35" customHeight="1" thickBot="1" x14ac:dyDescent="0.3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35" customHeight="1" x14ac:dyDescent="0.25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35" customHeight="1" thickBot="1" x14ac:dyDescent="0.3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35" customHeight="1" x14ac:dyDescent="0.25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35" customHeight="1" thickBot="1" x14ac:dyDescent="0.3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35" customHeight="1" x14ac:dyDescent="0.25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35" customHeight="1" x14ac:dyDescent="0.2">
      <c r="A23" s="1" t="s">
        <v>17</v>
      </c>
      <c r="B23" s="3" t="s">
        <v>37</v>
      </c>
    </row>
    <row r="24" spans="1:18" ht="25.35" customHeight="1" x14ac:dyDescent="0.2">
      <c r="B24" s="3" t="s">
        <v>42</v>
      </c>
    </row>
    <row r="25" spans="1:18" ht="25.35" customHeight="1" x14ac:dyDescent="0.2">
      <c r="B25" s="3" t="s">
        <v>43</v>
      </c>
    </row>
    <row r="26" spans="1:18" ht="25.35" customHeight="1" x14ac:dyDescent="0.2">
      <c r="C26" s="3"/>
      <c r="D26" s="3"/>
    </row>
    <row r="27" spans="1:18" ht="25.35" customHeight="1" x14ac:dyDescent="0.2">
      <c r="C27" s="3"/>
      <c r="D27" s="3"/>
    </row>
    <row r="28" spans="1:18" ht="25.35" customHeight="1" x14ac:dyDescent="0.2"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zoomScale="90" zoomScaleNormal="9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3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43868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43868</v>
      </c>
      <c r="C8" s="2"/>
      <c r="D8" s="2"/>
    </row>
    <row r="9" spans="1:18" ht="25.35" customHeight="1" x14ac:dyDescent="0.2">
      <c r="A9" s="1" t="s">
        <v>14</v>
      </c>
      <c r="B9" s="4">
        <v>0.22916666666666666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35" customHeight="1" thickBot="1" x14ac:dyDescent="0.3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35" customHeight="1" x14ac:dyDescent="0.25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35" customHeight="1" thickBot="1" x14ac:dyDescent="0.3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35" customHeight="1" x14ac:dyDescent="0.25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35" customHeight="1" x14ac:dyDescent="0.25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35" customHeight="1" thickBot="1" x14ac:dyDescent="0.3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A5" zoomScale="90" zoomScaleNormal="90" workbookViewId="0">
      <selection activeCell="E14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3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43869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43869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35" customHeight="1" thickBot="1" x14ac:dyDescent="0.3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35" customHeight="1" x14ac:dyDescent="0.25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35" customHeight="1" thickBot="1" x14ac:dyDescent="0.3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35" customHeight="1" thickBot="1" x14ac:dyDescent="0.3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35" customHeight="1" thickBot="1" x14ac:dyDescent="0.3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A7" zoomScale="90" zoomScaleNormal="90" workbookViewId="0">
      <selection activeCell="E22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3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43877</v>
      </c>
      <c r="C6" s="2"/>
      <c r="D6" s="2"/>
    </row>
    <row r="7" spans="1:18" ht="25.35" customHeight="1" x14ac:dyDescent="0.2">
      <c r="A7" s="1" t="s">
        <v>12</v>
      </c>
      <c r="B7" s="4">
        <v>0.97916666666666663</v>
      </c>
      <c r="C7" s="4"/>
      <c r="D7" s="4"/>
    </row>
    <row r="8" spans="1:18" ht="25.35" customHeight="1" x14ac:dyDescent="0.2">
      <c r="A8" s="1" t="s">
        <v>13</v>
      </c>
      <c r="B8" s="2">
        <v>43878</v>
      </c>
      <c r="C8" s="2"/>
      <c r="D8" s="2"/>
    </row>
    <row r="9" spans="1:18" ht="25.35" customHeight="1" x14ac:dyDescent="0.2">
      <c r="A9" s="1" t="s">
        <v>14</v>
      </c>
      <c r="B9" s="4">
        <v>4.1666666666666664E-2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35" customHeight="1" x14ac:dyDescent="0.25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35" customHeight="1" thickBot="1" x14ac:dyDescent="0.3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35" customHeight="1" x14ac:dyDescent="0.25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35" customHeight="1" thickBot="1" x14ac:dyDescent="0.3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96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zoomScale="90" zoomScaleNormal="90" workbookViewId="0">
      <selection activeCell="F24" sqref="F2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3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43880</v>
      </c>
      <c r="C6" s="2"/>
      <c r="D6" s="2"/>
    </row>
    <row r="7" spans="1:18" ht="25.35" customHeight="1" x14ac:dyDescent="0.2">
      <c r="A7" s="1" t="s">
        <v>12</v>
      </c>
      <c r="B7" s="4">
        <v>0.19791666666666666</v>
      </c>
      <c r="C7" s="4"/>
      <c r="D7" s="4"/>
    </row>
    <row r="8" spans="1:18" ht="25.35" customHeight="1" x14ac:dyDescent="0.2">
      <c r="A8" s="1" t="s">
        <v>13</v>
      </c>
      <c r="B8" s="2">
        <v>43880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35" customHeight="1" thickBot="1" x14ac:dyDescent="0.3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35" customHeight="1" thickBot="1" x14ac:dyDescent="0.3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zoomScale="90" zoomScaleNormal="90" workbookViewId="0">
      <selection activeCell="H2" sqref="H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50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-39.500999999999998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33.651000000000003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43882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43882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32</v>
      </c>
      <c r="C14" s="22">
        <f>($B$22-B14)*(1+$H$2/90)</f>
        <v>268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255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240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80</v>
      </c>
      <c r="C17" s="23">
        <f t="shared" si="1"/>
        <v>220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101</v>
      </c>
      <c r="C18" s="22">
        <f t="shared" si="1"/>
        <v>199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150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100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280</v>
      </c>
      <c r="C21" s="23">
        <f t="shared" si="1"/>
        <v>20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300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1026-CD7C-4E73-B8F9-41221083EBFA}">
  <sheetPr>
    <pageSetUpPr fitToPage="1"/>
  </sheetPr>
  <dimension ref="A1:R30"/>
  <sheetViews>
    <sheetView tabSelected="1" zoomScale="90" zoomScaleNormal="90" workbookViewId="0">
      <selection activeCell="N12" sqref="N1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56</v>
      </c>
      <c r="G2" s="1" t="s">
        <v>44</v>
      </c>
      <c r="H2" s="3">
        <v>0</v>
      </c>
      <c r="K2" s="1" t="s">
        <v>34</v>
      </c>
      <c r="L2" s="1">
        <v>5627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65</v>
      </c>
      <c r="M3" s="19"/>
    </row>
    <row r="4" spans="1:18" ht="25.35" customHeight="1" x14ac:dyDescent="0.2">
      <c r="A4" s="1" t="s">
        <v>29</v>
      </c>
      <c r="B4" s="1">
        <v>-36.302900000000001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36.753799999999998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43884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43884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/>
      <c r="E14" s="51">
        <f>$D$13-D14</f>
        <v>0</v>
      </c>
      <c r="F14" s="34">
        <v>9</v>
      </c>
      <c r="G14" s="34">
        <v>24</v>
      </c>
      <c r="H14" s="31">
        <v>125</v>
      </c>
      <c r="I14" s="31"/>
      <c r="J14" s="31">
        <v>250</v>
      </c>
      <c r="K14" s="31"/>
      <c r="L14" s="31">
        <v>1220</v>
      </c>
      <c r="M14" s="31">
        <v>1160</v>
      </c>
      <c r="N14" s="31">
        <v>1180</v>
      </c>
      <c r="O14" s="31">
        <v>1090</v>
      </c>
      <c r="P14" s="31"/>
      <c r="Q14" s="31"/>
      <c r="R14" s="35">
        <f t="shared" ref="R14:R22" si="0">SUM(H14:P14)/1000</f>
        <v>5.0250000000000004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403</v>
      </c>
      <c r="D15" s="21"/>
      <c r="E15" s="52">
        <f t="shared" ref="E15:E22" si="2">$D$13-D15</f>
        <v>0</v>
      </c>
      <c r="F15" s="33">
        <v>8</v>
      </c>
      <c r="G15" s="33">
        <v>23</v>
      </c>
      <c r="H15" s="29">
        <v>125</v>
      </c>
      <c r="I15" s="29"/>
      <c r="J15" s="29">
        <v>250</v>
      </c>
      <c r="K15" s="29"/>
      <c r="L15" s="29">
        <v>1180</v>
      </c>
      <c r="M15" s="29">
        <v>1000</v>
      </c>
      <c r="N15" s="29">
        <v>1060</v>
      </c>
      <c r="O15" s="29">
        <v>1460</v>
      </c>
      <c r="P15" s="29"/>
      <c r="Q15" s="29"/>
      <c r="R15" s="36">
        <f t="shared" si="0"/>
        <v>5.0750000000000002</v>
      </c>
    </row>
    <row r="16" spans="1:18" ht="25.35" customHeight="1" x14ac:dyDescent="0.25">
      <c r="A16" s="11">
        <v>7</v>
      </c>
      <c r="B16" s="12">
        <v>65</v>
      </c>
      <c r="C16" s="22">
        <f t="shared" si="1"/>
        <v>385</v>
      </c>
      <c r="D16" s="20"/>
      <c r="E16" s="51">
        <f t="shared" si="2"/>
        <v>0</v>
      </c>
      <c r="F16" s="34">
        <v>7</v>
      </c>
      <c r="G16" s="34">
        <v>22</v>
      </c>
      <c r="H16" s="31">
        <v>125</v>
      </c>
      <c r="I16" s="31"/>
      <c r="J16" s="31">
        <v>250</v>
      </c>
      <c r="K16" s="31"/>
      <c r="L16" s="31">
        <v>1660</v>
      </c>
      <c r="M16" s="31">
        <v>1540</v>
      </c>
      <c r="N16" s="31">
        <v>1070</v>
      </c>
      <c r="O16" s="31"/>
      <c r="P16" s="31"/>
      <c r="Q16" s="31"/>
      <c r="R16" s="35">
        <f t="shared" si="0"/>
        <v>4.6449999999999996</v>
      </c>
    </row>
    <row r="17" spans="1:18" ht="25.35" customHeight="1" thickBot="1" x14ac:dyDescent="0.3">
      <c r="A17" s="9">
        <v>6</v>
      </c>
      <c r="B17" s="10">
        <v>83</v>
      </c>
      <c r="C17" s="23">
        <f t="shared" si="1"/>
        <v>367</v>
      </c>
      <c r="D17" s="21"/>
      <c r="E17" s="52">
        <f t="shared" si="2"/>
        <v>0</v>
      </c>
      <c r="F17" s="33">
        <v>6</v>
      </c>
      <c r="G17" s="33">
        <v>21</v>
      </c>
      <c r="H17" s="29">
        <v>125</v>
      </c>
      <c r="I17" s="29"/>
      <c r="J17" s="29">
        <v>250</v>
      </c>
      <c r="K17" s="29"/>
      <c r="L17" s="29">
        <v>1880</v>
      </c>
      <c r="M17" s="29">
        <v>1860</v>
      </c>
      <c r="N17" s="29"/>
      <c r="O17" s="29"/>
      <c r="P17" s="29"/>
      <c r="Q17" s="29"/>
      <c r="R17" s="36">
        <f t="shared" si="0"/>
        <v>4.1150000000000002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350</v>
      </c>
      <c r="D18" s="20"/>
      <c r="E18" s="51">
        <f t="shared" si="2"/>
        <v>0</v>
      </c>
      <c r="F18" s="34">
        <v>5</v>
      </c>
      <c r="G18" s="34">
        <v>20</v>
      </c>
      <c r="H18" s="31">
        <v>125</v>
      </c>
      <c r="I18" s="31"/>
      <c r="J18" s="31">
        <v>250</v>
      </c>
      <c r="K18" s="31"/>
      <c r="L18" s="31">
        <v>1480</v>
      </c>
      <c r="M18" s="31">
        <v>1490</v>
      </c>
      <c r="N18" s="31">
        <v>1520</v>
      </c>
      <c r="O18" s="31">
        <v>320</v>
      </c>
      <c r="P18" s="31"/>
      <c r="Q18" s="31"/>
      <c r="R18" s="35">
        <f t="shared" si="0"/>
        <v>5.1849999999999996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300</v>
      </c>
      <c r="D19" s="21"/>
      <c r="E19" s="52">
        <f t="shared" si="2"/>
        <v>0</v>
      </c>
      <c r="F19" s="33">
        <v>4</v>
      </c>
      <c r="G19" s="33">
        <v>19</v>
      </c>
      <c r="H19" s="29">
        <v>125</v>
      </c>
      <c r="I19" s="29"/>
      <c r="J19" s="29">
        <v>250</v>
      </c>
      <c r="K19" s="29"/>
      <c r="L19" s="29">
        <v>1600</v>
      </c>
      <c r="M19" s="29">
        <v>1600</v>
      </c>
      <c r="N19" s="29">
        <v>1390</v>
      </c>
      <c r="O19" s="29">
        <v>110</v>
      </c>
      <c r="P19" s="29"/>
      <c r="Q19" s="29"/>
      <c r="R19" s="36">
        <f t="shared" si="0"/>
        <v>5.0750000000000002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250</v>
      </c>
      <c r="D20" s="20"/>
      <c r="E20" s="51">
        <f t="shared" si="2"/>
        <v>0</v>
      </c>
      <c r="F20" s="34">
        <v>3</v>
      </c>
      <c r="G20" s="34">
        <v>18</v>
      </c>
      <c r="H20" s="31">
        <v>125</v>
      </c>
      <c r="I20" s="31"/>
      <c r="J20" s="31">
        <v>250</v>
      </c>
      <c r="K20" s="31"/>
      <c r="L20" s="31">
        <v>1920</v>
      </c>
      <c r="M20" s="31">
        <v>480</v>
      </c>
      <c r="N20" s="45">
        <v>2000</v>
      </c>
      <c r="O20" s="31">
        <v>310</v>
      </c>
      <c r="P20" s="31"/>
      <c r="Q20" s="31"/>
      <c r="R20" s="35">
        <f>SUM(H20:P20)/1000</f>
        <v>5.085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100</v>
      </c>
      <c r="D21" s="21"/>
      <c r="E21" s="52">
        <f t="shared" si="2"/>
        <v>0</v>
      </c>
      <c r="F21" s="33">
        <v>2</v>
      </c>
      <c r="G21" s="33">
        <v>16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/>
      <c r="E22" s="51">
        <f t="shared" si="2"/>
        <v>0</v>
      </c>
      <c r="F22" s="37">
        <v>1</v>
      </c>
      <c r="G22" s="37">
        <v>17</v>
      </c>
      <c r="H22" s="31">
        <v>125</v>
      </c>
      <c r="I22" s="31"/>
      <c r="J22" s="31">
        <v>250</v>
      </c>
      <c r="K22" s="31"/>
      <c r="L22" s="31">
        <v>1940</v>
      </c>
      <c r="M22" s="31">
        <v>200</v>
      </c>
      <c r="N22" s="31">
        <v>1480</v>
      </c>
      <c r="O22" s="31">
        <v>1220</v>
      </c>
      <c r="P22" s="31"/>
      <c r="Q22" s="31"/>
      <c r="R22" s="35">
        <f t="shared" si="0"/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99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defaultColWidth="8.85546875" defaultRowHeight="12.75" x14ac:dyDescent="0.2"/>
  <sheetData>
    <row r="5" spans="2:8" x14ac:dyDescent="0.2">
      <c r="H5" s="48" t="s">
        <v>85</v>
      </c>
    </row>
    <row r="6" spans="2:8" x14ac:dyDescent="0.2">
      <c r="D6" s="47" t="s">
        <v>84</v>
      </c>
      <c r="F6" s="49">
        <v>1</v>
      </c>
    </row>
    <row r="7" spans="2:8" x14ac:dyDescent="0.2">
      <c r="B7" s="47" t="s">
        <v>83</v>
      </c>
    </row>
    <row r="10" spans="2:8" x14ac:dyDescent="0.2">
      <c r="G10" s="49">
        <v>1</v>
      </c>
    </row>
    <row r="12" spans="2:8" x14ac:dyDescent="0.2">
      <c r="C12" s="47" t="s">
        <v>18</v>
      </c>
    </row>
    <row r="14" spans="2:8" x14ac:dyDescent="0.2">
      <c r="D14" s="47" t="s">
        <v>87</v>
      </c>
    </row>
    <row r="15" spans="2:8" x14ac:dyDescent="0.2">
      <c r="B15" s="47" t="s">
        <v>86</v>
      </c>
      <c r="C15">
        <v>603</v>
      </c>
      <c r="D15" s="50">
        <f>C15*SQRT(3)/2</f>
        <v>522.21331848201646</v>
      </c>
    </row>
    <row r="16" spans="2:8" x14ac:dyDescent="0.2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2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2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2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2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2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2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2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2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topLeftCell="A8" zoomScale="110" zoomScaleNormal="110" workbookViewId="0">
      <selection activeCell="R19" sqref="R19:R21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3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43858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43858</v>
      </c>
      <c r="C8" s="2"/>
      <c r="D8" s="2"/>
    </row>
    <row r="9" spans="1:18" ht="25.35" customHeight="1" x14ac:dyDescent="0.2">
      <c r="A9" s="1" t="s">
        <v>14</v>
      </c>
      <c r="B9" s="4">
        <v>0.47916666666666669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35" customHeight="1" thickBot="1" x14ac:dyDescent="0.3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35" customHeight="1" x14ac:dyDescent="0.25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35" customHeight="1" thickBot="1" x14ac:dyDescent="0.3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35" customHeight="1" thickBot="1" x14ac:dyDescent="0.3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35" customHeight="1" x14ac:dyDescent="0.25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35" customHeight="1" thickBot="1" x14ac:dyDescent="0.3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35" customHeight="1" thickBot="1" x14ac:dyDescent="0.3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46</v>
      </c>
      <c r="F24" s="28" t="s">
        <v>60</v>
      </c>
      <c r="G24" s="28" t="s">
        <v>60</v>
      </c>
    </row>
    <row r="25" spans="1:18" ht="25.35" customHeight="1" x14ac:dyDescent="0.2">
      <c r="B25" s="3" t="s">
        <v>48</v>
      </c>
    </row>
    <row r="26" spans="1:18" ht="25.35" customHeight="1" x14ac:dyDescent="0.2">
      <c r="B26" s="3" t="s">
        <v>49</v>
      </c>
      <c r="C26" s="3"/>
      <c r="D26" s="3"/>
    </row>
    <row r="27" spans="1:18" ht="25.35" customHeight="1" x14ac:dyDescent="0.2">
      <c r="B27" s="3" t="s">
        <v>51</v>
      </c>
      <c r="C27" s="3"/>
      <c r="D27" s="3"/>
    </row>
    <row r="28" spans="1:18" ht="25.35" customHeight="1" x14ac:dyDescent="0.2">
      <c r="B28" s="3" t="s">
        <v>52</v>
      </c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opLeftCell="A9" zoomScale="110" zoomScaleNormal="110" workbookViewId="0">
      <selection activeCell="R14" sqref="R14:R22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43860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43860</v>
      </c>
      <c r="C8" s="2"/>
      <c r="D8" s="2"/>
    </row>
    <row r="9" spans="1:18" ht="25.35" customHeight="1" x14ac:dyDescent="0.2">
      <c r="A9" s="1" t="s">
        <v>14</v>
      </c>
      <c r="B9" s="4">
        <v>0.25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35" customHeight="1" x14ac:dyDescent="0.25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35" customHeight="1" thickBot="1" x14ac:dyDescent="0.3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35" customHeight="1" x14ac:dyDescent="0.25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35" customHeight="1" thickBot="1" x14ac:dyDescent="0.3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35" customHeight="1" x14ac:dyDescent="0.25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35" customHeight="1" thickBot="1" x14ac:dyDescent="0.3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35" customHeight="1" thickBot="1" x14ac:dyDescent="0.3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54</v>
      </c>
      <c r="F24" s="28" t="s">
        <v>60</v>
      </c>
      <c r="G24" s="28" t="s">
        <v>60</v>
      </c>
    </row>
    <row r="25" spans="1:18" ht="25.35" customHeight="1" x14ac:dyDescent="0.2">
      <c r="B25" s="3" t="s">
        <v>55</v>
      </c>
    </row>
    <row r="26" spans="1:18" ht="25.35" customHeight="1" x14ac:dyDescent="0.2">
      <c r="B26" s="3" t="s">
        <v>64</v>
      </c>
      <c r="C26" s="3"/>
      <c r="D26" s="3"/>
    </row>
    <row r="27" spans="1:18" ht="25.35" customHeight="1" x14ac:dyDescent="0.2">
      <c r="B27" s="3" t="s">
        <v>65</v>
      </c>
      <c r="C27" s="3"/>
      <c r="D27" s="3"/>
    </row>
    <row r="28" spans="1:18" ht="25.35" customHeight="1" x14ac:dyDescent="0.2">
      <c r="B28" s="3" t="s">
        <v>66</v>
      </c>
      <c r="C28" s="3"/>
      <c r="D28" s="3"/>
    </row>
    <row r="29" spans="1:18" ht="25.35" customHeight="1" x14ac:dyDescent="0.2">
      <c r="B29" s="3" t="s">
        <v>67</v>
      </c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A11" zoomScale="110" zoomScaleNormal="110" workbookViewId="0">
      <selection activeCell="B29" sqref="B2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3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3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43861</v>
      </c>
      <c r="C6" s="2"/>
      <c r="D6" s="2"/>
    </row>
    <row r="7" spans="1:18" ht="25.35" customHeight="1" x14ac:dyDescent="0.2">
      <c r="A7" s="1" t="s">
        <v>12</v>
      </c>
      <c r="B7" s="4">
        <v>0.39583333333333331</v>
      </c>
      <c r="C7" s="4"/>
      <c r="D7" s="4"/>
    </row>
    <row r="8" spans="1:18" ht="25.35" customHeight="1" x14ac:dyDescent="0.2">
      <c r="A8" s="1" t="s">
        <v>13</v>
      </c>
      <c r="B8" s="2">
        <v>43861</v>
      </c>
      <c r="C8" s="2"/>
      <c r="D8" s="2"/>
    </row>
    <row r="9" spans="1:18" ht="25.35" customHeight="1" x14ac:dyDescent="0.2">
      <c r="A9" s="1" t="s">
        <v>14</v>
      </c>
      <c r="B9" s="4">
        <v>0.46875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35" customHeight="1" x14ac:dyDescent="0.25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35" customHeight="1" thickBot="1" x14ac:dyDescent="0.3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35" customHeight="1" thickBot="1" x14ac:dyDescent="0.3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35" customHeight="1" x14ac:dyDescent="0.25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35" customHeight="1" thickBot="1" x14ac:dyDescent="0.3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62</v>
      </c>
      <c r="F24" s="28" t="s">
        <v>60</v>
      </c>
      <c r="G24" s="28" t="s">
        <v>60</v>
      </c>
    </row>
    <row r="25" spans="1:18" ht="25.3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3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 t="s">
        <v>80</v>
      </c>
      <c r="C28" s="3"/>
      <c r="D28" s="3"/>
    </row>
    <row r="29" spans="1:18" ht="25.35" customHeight="1" x14ac:dyDescent="0.2">
      <c r="B29" s="3"/>
      <c r="C29" s="3"/>
      <c r="D29" s="3"/>
    </row>
    <row r="30" spans="1:18" ht="25.35" customHeight="1" x14ac:dyDescent="0.2">
      <c r="B30" s="3"/>
      <c r="C30" s="3"/>
      <c r="D30" s="3"/>
    </row>
    <row r="31" spans="1:18" ht="25.35" customHeight="1" x14ac:dyDescent="0.2">
      <c r="B31" s="3"/>
    </row>
    <row r="32" spans="1:18" ht="25.3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3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43862</v>
      </c>
      <c r="C6" s="2"/>
      <c r="D6" s="2"/>
    </row>
    <row r="7" spans="1:18" ht="25.35" customHeight="1" x14ac:dyDescent="0.2">
      <c r="A7" s="1" t="s">
        <v>12</v>
      </c>
      <c r="B7" s="4">
        <v>8.3333333333333329E-2</v>
      </c>
      <c r="C7" s="4"/>
      <c r="D7" s="4"/>
    </row>
    <row r="8" spans="1:18" ht="25.35" customHeight="1" x14ac:dyDescent="0.2">
      <c r="A8" s="1" t="s">
        <v>13</v>
      </c>
      <c r="B8" s="2">
        <v>43862</v>
      </c>
      <c r="C8" s="2"/>
      <c r="D8" s="2"/>
    </row>
    <row r="9" spans="1:18" ht="25.35" customHeight="1" x14ac:dyDescent="0.2">
      <c r="A9" s="1" t="s">
        <v>14</v>
      </c>
      <c r="B9" s="4">
        <v>0.14583333333333334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35" customHeight="1" x14ac:dyDescent="0.25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35" customHeight="1" thickBot="1" x14ac:dyDescent="0.3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35" customHeight="1" x14ac:dyDescent="0.25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35" customHeight="1" thickBot="1" x14ac:dyDescent="0.3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3" t="s">
        <v>59</v>
      </c>
      <c r="F24" s="28" t="s">
        <v>60</v>
      </c>
      <c r="G24" s="28" t="s">
        <v>60</v>
      </c>
    </row>
    <row r="26" spans="1:18" ht="25.35" customHeight="1" x14ac:dyDescent="0.2">
      <c r="B26" s="3"/>
      <c r="C26" s="3"/>
      <c r="D26" s="3"/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90" zoomScaleNormal="90" workbookViewId="0">
      <selection activeCell="R20" sqref="R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3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6.25E-2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35" customHeight="1" thickBot="1" x14ac:dyDescent="0.3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35" customHeight="1" thickBot="1" x14ac:dyDescent="0.3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35" customHeight="1" x14ac:dyDescent="0.2">
      <c r="B24" s="39" t="s">
        <v>59</v>
      </c>
      <c r="F24" s="28" t="s">
        <v>60</v>
      </c>
      <c r="G24" s="28" t="s">
        <v>60</v>
      </c>
    </row>
    <row r="25" spans="1:18" ht="25.3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A6" zoomScale="90" zoomScaleNormal="90" workbookViewId="0">
      <selection activeCell="H3" sqref="H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3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0.89583333333333337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0.97222222222222221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35" customHeight="1" thickBot="1" x14ac:dyDescent="0.3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35" customHeight="1" x14ac:dyDescent="0.25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35" customHeight="1" thickBot="1" x14ac:dyDescent="0.3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35" customHeight="1" thickBot="1" x14ac:dyDescent="0.3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35" customHeight="1" x14ac:dyDescent="0.2">
      <c r="B24" s="40" t="s">
        <v>77</v>
      </c>
      <c r="F24" s="28" t="s">
        <v>60</v>
      </c>
      <c r="G24" s="28" t="s">
        <v>60</v>
      </c>
    </row>
    <row r="25" spans="1:18" ht="25.3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79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zoomScale="90" zoomScaleNormal="90" workbookViewId="0">
      <selection activeCell="G23" sqref="G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3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43864</v>
      </c>
      <c r="C6" s="2"/>
      <c r="D6" s="2"/>
    </row>
    <row r="7" spans="1:18" ht="25.35" customHeight="1" x14ac:dyDescent="0.2">
      <c r="A7" s="1" t="s">
        <v>12</v>
      </c>
      <c r="B7" s="4">
        <v>0.14583333333333334</v>
      </c>
      <c r="C7" s="4"/>
      <c r="D7" s="4"/>
    </row>
    <row r="8" spans="1:18" ht="25.35" customHeight="1" x14ac:dyDescent="0.2">
      <c r="A8" s="1" t="s">
        <v>13</v>
      </c>
      <c r="B8" s="2">
        <v>43864</v>
      </c>
      <c r="C8" s="2"/>
      <c r="D8" s="2"/>
    </row>
    <row r="9" spans="1:18" ht="25.35" customHeight="1" x14ac:dyDescent="0.2">
      <c r="A9" s="1" t="s">
        <v>14</v>
      </c>
      <c r="B9" s="4">
        <v>0.20833333333333334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35" customHeight="1" thickBot="1" x14ac:dyDescent="0.3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35" customHeight="1" thickBot="1" x14ac:dyDescent="0.3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35" customHeight="1" thickBot="1" x14ac:dyDescent="0.3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35" customHeight="1" thickBot="1" x14ac:dyDescent="0.3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40" t="s">
        <v>81</v>
      </c>
      <c r="F24" s="28" t="s">
        <v>60</v>
      </c>
      <c r="G24" s="28" t="s">
        <v>60</v>
      </c>
    </row>
    <row r="25" spans="1:18" ht="25.3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zoomScale="90" zoomScaleNormal="90" workbookViewId="0">
      <selection activeCell="B4" sqref="B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35" customHeight="1" x14ac:dyDescent="0.2">
      <c r="A7" s="1" t="s">
        <v>12</v>
      </c>
      <c r="B7" s="4">
        <v>0.58333333333333337</v>
      </c>
      <c r="C7" s="4"/>
      <c r="D7" s="4"/>
    </row>
    <row r="8" spans="1:18" ht="25.35" customHeight="1" x14ac:dyDescent="0.2">
      <c r="A8" s="1" t="s">
        <v>13</v>
      </c>
      <c r="B8" s="2">
        <v>43866</v>
      </c>
      <c r="C8" s="2"/>
      <c r="D8" s="2"/>
    </row>
    <row r="9" spans="1:18" ht="25.35" customHeight="1" x14ac:dyDescent="0.2">
      <c r="A9" s="1" t="s">
        <v>14</v>
      </c>
      <c r="B9" s="4">
        <v>0.66666666666666663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35" customHeight="1" thickBot="1" x14ac:dyDescent="0.3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35" customHeight="1" x14ac:dyDescent="0.25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35" customHeight="1" thickBot="1" x14ac:dyDescent="0.3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35" customHeight="1" x14ac:dyDescent="0.25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35" customHeight="1" thickBot="1" x14ac:dyDescent="0.3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3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050-2</vt:lpstr>
      <vt:lpstr>056-2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'050-2'!Print_Area</vt:lpstr>
      <vt:lpstr>'056-2'!Print_Area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Pete Morton</cp:lastModifiedBy>
  <cp:lastPrinted>2020-02-21T09:49:10Z</cp:lastPrinted>
  <dcterms:created xsi:type="dcterms:W3CDTF">2003-06-20T08:02:28Z</dcterms:created>
  <dcterms:modified xsi:type="dcterms:W3CDTF">2020-02-24T00:39:34Z</dcterms:modified>
</cp:coreProperties>
</file>