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Sheet1!$H$3:$H$10</definedName>
    <definedName name="_xlnm.Print_Area" localSheetId="0">Sheet1!$A$2:$Q$18</definedName>
  </definedNames>
  <calcPr calcId="145621" concurrentCalc="0"/>
</workbook>
</file>

<file path=xl/calcChain.xml><?xml version="1.0" encoding="utf-8"?>
<calcChain xmlns="http://schemas.openxmlformats.org/spreadsheetml/2006/main">
  <c r="Q18" i="1" l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Q3" i="1"/>
  <c r="P3" i="1"/>
</calcChain>
</file>

<file path=xl/comments1.xml><?xml version="1.0" encoding="utf-8"?>
<comments xmlns="http://schemas.openxmlformats.org/spreadsheetml/2006/main">
  <authors>
    <author>William Balch</author>
  </authors>
  <commentList>
    <comment ref="P3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missing fluor max chl in integral
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Missing fluor max sample on cast
</t>
        </r>
      </text>
    </comment>
    <comment ref="N13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 Profile missing 2 depths of  chl…probably leaky filters but these values were recovered using a least squares fit to the CTD data.  R^2 values &gt;0.95.  See notebook</t>
        </r>
      </text>
    </comment>
    <comment ref="P13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Chl is based on extracted values for all but two depths where we had to fill in missing values with CTD-derived values.  See notebook for this station</t>
        </r>
      </text>
    </comment>
    <comment ref="Q13" authorId="0">
      <text>
        <r>
          <rPr>
            <b/>
            <sz val="9"/>
            <color indexed="81"/>
            <rFont val="Tahoma"/>
            <family val="2"/>
          </rPr>
          <t xml:space="preserve">William Balch:
</t>
        </r>
        <r>
          <rPr>
            <sz val="9"/>
            <color indexed="81"/>
            <rFont val="Tahoma"/>
            <family val="2"/>
          </rPr>
          <t>Chl is based on extracted values for all but two depths where we had to fill in missing values with CTD-derived values.  See notebook for this station</t>
        </r>
      </text>
    </comment>
    <comment ref="P14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Chl is based on extracted values for all but two depths where we had to fill in missing values with CTD-derived values.  See notebook for this station</t>
        </r>
      </text>
    </comment>
    <comment ref="Q14" authorId="0">
      <text>
        <r>
          <rPr>
            <b/>
            <sz val="9"/>
            <color indexed="81"/>
            <rFont val="Tahoma"/>
            <family val="2"/>
          </rPr>
          <t xml:space="preserve">William Balch:
</t>
        </r>
        <r>
          <rPr>
            <sz val="9"/>
            <color indexed="81"/>
            <rFont val="Tahoma"/>
            <family val="2"/>
          </rPr>
          <t>Chl is based on extracted values for all but two depths where we had to fill in missing values with CTD-derived values.  See notebook for this station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Three depths had chlorophyll problems since Fb/Fa was 1.0, clearly acid was already in chl cuvette.  Reconstructed assuming that Fb/Fa should have been 1.64 a la Dandonneau paper.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Chl is based on extracted values for all but two depths where we had to fill in missing values with CTD-derived values.  See notebook for this station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 xml:space="preserve">William Balch:
</t>
        </r>
        <r>
          <rPr>
            <sz val="9"/>
            <color indexed="81"/>
            <rFont val="Tahoma"/>
            <family val="2"/>
          </rPr>
          <t>Chl is based on extracted values for all but two depths where we had to fill in missing values with CTD-derived values.  See notebook for this station</t>
        </r>
      </text>
    </comment>
    <comment ref="P16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Chl is based on extracted values for all but two depths where we had to fill in missing values with CTD-derived values.  See notebook for this station</t>
        </r>
      </text>
    </comment>
    <comment ref="Q16" authorId="0">
      <text>
        <r>
          <rPr>
            <b/>
            <sz val="9"/>
            <color indexed="81"/>
            <rFont val="Tahoma"/>
            <family val="2"/>
          </rPr>
          <t xml:space="preserve">William Balch:
</t>
        </r>
        <r>
          <rPr>
            <sz val="9"/>
            <color indexed="81"/>
            <rFont val="Tahoma"/>
            <family val="2"/>
          </rPr>
          <t>Chl is based on extracted values for all but two depths where we had to fill in missing values with CTD-derived values.  See notebook for this station</t>
        </r>
      </text>
    </comment>
    <comment ref="P17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Chl is based on extracted values for all but two depths where we had to fill in missing values with CTD-derived values.  See notebook for this station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 xml:space="preserve">William Balch:
</t>
        </r>
        <r>
          <rPr>
            <sz val="9"/>
            <color indexed="81"/>
            <rFont val="Tahoma"/>
            <family val="2"/>
          </rPr>
          <t>Chl is based on extracted values for all but two depths where we had to fill in missing values with CTD-derived values.  See notebook for this station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Chl is based on extracted values for all but two depths where we had to fill in missing values with CTD-derived values.  See notebook for this station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 xml:space="preserve">William Balch:
</t>
        </r>
        <r>
          <rPr>
            <sz val="9"/>
            <color indexed="81"/>
            <rFont val="Tahoma"/>
            <family val="2"/>
          </rPr>
          <t>Chl is based on extracted values for all but two depths where we had to fill in missing values with CTD-derived values.  See notebook for this station</t>
        </r>
      </text>
    </comment>
  </commentList>
</comments>
</file>

<file path=xl/sharedStrings.xml><?xml version="1.0" encoding="utf-8"?>
<sst xmlns="http://schemas.openxmlformats.org/spreadsheetml/2006/main" count="60" uniqueCount="46">
  <si>
    <t>Station</t>
  </si>
  <si>
    <t>Event</t>
  </si>
  <si>
    <t>year day</t>
  </si>
  <si>
    <t>GMT time</t>
  </si>
  <si>
    <t>Lat (dec.deg)</t>
  </si>
  <si>
    <t>Lon (dec deg)</t>
  </si>
  <si>
    <t>Int C/P</t>
  </si>
  <si>
    <t>Int Prod (mgPOC/m2-d)</t>
  </si>
  <si>
    <t>Int Calc (mgPIC/m2-d)</t>
  </si>
  <si>
    <t>Int Chl (mg/m2)</t>
  </si>
  <si>
    <t>-38.766S</t>
  </si>
  <si>
    <t>Location</t>
  </si>
  <si>
    <t>Comments</t>
  </si>
  <si>
    <t>bottom chl sample (Fluor max) lost</t>
  </si>
  <si>
    <t>-40.4995S</t>
  </si>
  <si>
    <t>Eddy 1; PIC max</t>
  </si>
  <si>
    <t>Eddy 1; eddy center</t>
  </si>
  <si>
    <t>Eddy 1; South edge</t>
  </si>
  <si>
    <t>Eddy 1; North edge (Agulhas)</t>
  </si>
  <si>
    <t>Eddy 1; West edge</t>
  </si>
  <si>
    <t>Agulhas eddy</t>
  </si>
  <si>
    <t>S of Agulhas cyclonic meander</t>
  </si>
  <si>
    <t>N edge of Agulhas; anticyclonic meander</t>
  </si>
  <si>
    <t>Int Prod/Int Chl</t>
  </si>
  <si>
    <t>Int Calc/Int chl</t>
  </si>
  <si>
    <t>coccos?</t>
  </si>
  <si>
    <t>dinos</t>
  </si>
  <si>
    <t>diatoms</t>
  </si>
  <si>
    <t>multi sp</t>
  </si>
  <si>
    <t>Synecococcus</t>
  </si>
  <si>
    <t>many</t>
  </si>
  <si>
    <t>mod</t>
  </si>
  <si>
    <t>low</t>
  </si>
  <si>
    <t>Relative Abundance</t>
  </si>
  <si>
    <t>high</t>
  </si>
  <si>
    <t>low at surf, high in chl max</t>
  </si>
  <si>
    <t>Eddy 3 (drogue); Carboy stn</t>
  </si>
  <si>
    <t>Eddy 3; Eddy Interior South</t>
  </si>
  <si>
    <t>Eddy 3; Eddy Center</t>
  </si>
  <si>
    <t>Filament South Line; west interior</t>
  </si>
  <si>
    <t>Mid line filament, in middle</t>
  </si>
  <si>
    <t xml:space="preserve"> </t>
  </si>
  <si>
    <t>Filament N section Interior</t>
  </si>
  <si>
    <t>; S x E</t>
  </si>
  <si>
    <t>Eddy 3  Int. East 2nd sampling</t>
  </si>
  <si>
    <t>Eddy 3 Center 2nd sampling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</si>
</sst>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Geneva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left"/>
    </xf>
    <xf numFmtId="166" fontId="0" fillId="0" borderId="0" xfId="0" applyNumberFormat="1" applyAlignment="1"/>
    <xf numFmtId="165" fontId="0" fillId="0" borderId="0" xfId="0" applyNumberFormat="1" applyAlignment="1"/>
    <xf numFmtId="2" fontId="0" fillId="0" borderId="0" xfId="0" applyNumberFormat="1" applyAlignment="1"/>
    <xf numFmtId="0" fontId="0" fillId="0" borderId="0" xfId="0" applyAlignment="1"/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166" fontId="5" fillId="0" borderId="0" xfId="0" applyNumberFormat="1" applyFont="1" applyAlignment="1">
      <alignment horizontal="left" wrapText="1"/>
    </xf>
    <xf numFmtId="2" fontId="5" fillId="0" borderId="0" xfId="0" applyNumberFormat="1" applyFont="1" applyAlignment="1">
      <alignment horizontal="left" wrapText="1"/>
    </xf>
    <xf numFmtId="2" fontId="5" fillId="0" borderId="0" xfId="0" applyNumberFormat="1" applyFon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showGridLines="0" tabSelected="1" workbookViewId="0">
      <selection activeCell="R5" sqref="R5"/>
    </sheetView>
  </sheetViews>
  <sheetFormatPr defaultRowHeight="15"/>
  <cols>
    <col min="1" max="1" width="36.7109375" style="1" customWidth="1"/>
    <col min="2" max="2" width="7" style="1" customWidth="1"/>
    <col min="3" max="3" width="12.140625" style="1" customWidth="1"/>
    <col min="4" max="4" width="12.7109375" style="1" customWidth="1"/>
    <col min="5" max="5" width="16.42578125" style="2" customWidth="1"/>
    <col min="6" max="6" width="7.28515625" style="1" customWidth="1"/>
    <col min="7" max="8" width="9.140625" style="1"/>
    <col min="9" max="9" width="3.7109375" style="1" customWidth="1"/>
    <col min="10" max="10" width="9.140625" style="3"/>
    <col min="11" max="11" width="3.140625" style="1" customWidth="1"/>
    <col min="12" max="12" width="9.140625" style="5"/>
    <col min="13" max="13" width="3.140625" style="5" customWidth="1"/>
    <col min="14" max="14" width="9.140625" style="5"/>
    <col min="15" max="15" width="3.42578125" style="4" customWidth="1"/>
    <col min="16" max="17" width="9.140625" style="5"/>
    <col min="18" max="18" width="22" style="1" customWidth="1"/>
    <col min="19" max="16384" width="9.140625" style="1"/>
  </cols>
  <sheetData>
    <row r="1" spans="1:22">
      <c r="S1" s="1" t="s">
        <v>33</v>
      </c>
    </row>
    <row r="2" spans="1:22" s="10" customFormat="1" ht="45">
      <c r="A2" s="10" t="s">
        <v>11</v>
      </c>
      <c r="B2" s="10" t="s">
        <v>0</v>
      </c>
      <c r="C2" s="10" t="s">
        <v>4</v>
      </c>
      <c r="D2" s="10" t="s">
        <v>5</v>
      </c>
      <c r="E2" s="11" t="s">
        <v>1</v>
      </c>
      <c r="F2" s="10" t="s">
        <v>2</v>
      </c>
      <c r="G2" s="10" t="s">
        <v>3</v>
      </c>
      <c r="H2" s="10" t="s">
        <v>6</v>
      </c>
      <c r="J2" s="12" t="s">
        <v>7</v>
      </c>
      <c r="L2" s="13" t="s">
        <v>8</v>
      </c>
      <c r="M2" s="13"/>
      <c r="N2" s="13" t="s">
        <v>9</v>
      </c>
      <c r="O2" s="14"/>
      <c r="P2" s="13" t="s">
        <v>23</v>
      </c>
      <c r="Q2" s="13" t="s">
        <v>24</v>
      </c>
      <c r="R2" s="10" t="s">
        <v>12</v>
      </c>
      <c r="S2" s="10" t="s">
        <v>25</v>
      </c>
      <c r="T2" s="10" t="s">
        <v>26</v>
      </c>
      <c r="U2" s="10" t="s">
        <v>27</v>
      </c>
      <c r="V2" s="10" t="s">
        <v>29</v>
      </c>
    </row>
    <row r="3" spans="1:22">
      <c r="A3" s="1" t="s">
        <v>20</v>
      </c>
      <c r="B3" s="1">
        <v>1.01</v>
      </c>
      <c r="C3" s="1">
        <v>-38.582999999999998</v>
      </c>
      <c r="D3" s="1">
        <v>24.001000000000001</v>
      </c>
      <c r="E3" s="2">
        <v>20200127.030699998</v>
      </c>
      <c r="F3" s="1">
        <v>27</v>
      </c>
      <c r="G3" s="1">
        <v>307</v>
      </c>
      <c r="H3" s="7">
        <v>6.6008064385115001E-2</v>
      </c>
      <c r="I3" s="7"/>
      <c r="J3" s="6">
        <v>71.485762078839542</v>
      </c>
      <c r="K3" s="7"/>
      <c r="L3" s="8">
        <v>4.7186367859190526</v>
      </c>
      <c r="M3" s="8"/>
      <c r="N3" s="8">
        <v>10.91</v>
      </c>
      <c r="O3" s="8"/>
      <c r="P3" s="8">
        <f>J3/N3</f>
        <v>6.5523154976021578</v>
      </c>
      <c r="Q3" s="8">
        <f>L3/N3</f>
        <v>0.43250566323731005</v>
      </c>
      <c r="R3" s="1" t="s">
        <v>13</v>
      </c>
    </row>
    <row r="4" spans="1:22">
      <c r="A4" s="1" t="s">
        <v>21</v>
      </c>
      <c r="B4" s="1">
        <v>3.01</v>
      </c>
      <c r="C4" s="1" t="s">
        <v>10</v>
      </c>
      <c r="D4" s="1">
        <v>27.718432</v>
      </c>
      <c r="E4" s="2">
        <v>20200128.0341</v>
      </c>
      <c r="F4" s="1">
        <v>28</v>
      </c>
      <c r="G4" s="1">
        <v>341</v>
      </c>
      <c r="H4" s="7">
        <v>4.4671036492946445E-2</v>
      </c>
      <c r="I4" s="7"/>
      <c r="J4" s="6">
        <v>100.14907487096706</v>
      </c>
      <c r="K4" s="7"/>
      <c r="L4" s="8">
        <v>4.4737629782957953</v>
      </c>
      <c r="M4" s="8"/>
      <c r="N4" s="8">
        <v>28.379999999999995</v>
      </c>
      <c r="O4" s="8"/>
      <c r="P4" s="8">
        <f t="shared" ref="P4:P10" si="0">J4/N4</f>
        <v>3.5288609891108904</v>
      </c>
      <c r="Q4" s="8">
        <f t="shared" ref="Q4:Q10" si="1">L4/N4</f>
        <v>0.15763787802310769</v>
      </c>
    </row>
    <row r="5" spans="1:22">
      <c r="A5" s="1" t="s">
        <v>22</v>
      </c>
      <c r="B5" s="1">
        <v>4.01</v>
      </c>
      <c r="C5" s="1">
        <v>-38.810499999999998</v>
      </c>
      <c r="D5" s="1">
        <v>30.148990000000001</v>
      </c>
      <c r="E5" s="2">
        <v>20200128.214200001</v>
      </c>
      <c r="F5" s="1">
        <v>28</v>
      </c>
      <c r="G5" s="1">
        <v>2142</v>
      </c>
      <c r="H5" s="7">
        <v>4.3584941232163556E-3</v>
      </c>
      <c r="I5" s="7"/>
      <c r="J5" s="6">
        <v>185.53502143482385</v>
      </c>
      <c r="K5" s="7"/>
      <c r="L5" s="8">
        <v>0.80865330057450036</v>
      </c>
      <c r="M5" s="8"/>
      <c r="N5" s="8">
        <v>31.432999999999996</v>
      </c>
      <c r="O5" s="8"/>
      <c r="P5" s="8">
        <f t="shared" si="0"/>
        <v>5.9025553219490305</v>
      </c>
      <c r="Q5" s="8">
        <f t="shared" si="1"/>
        <v>2.5726252682674273E-2</v>
      </c>
    </row>
    <row r="6" spans="1:22">
      <c r="A6" s="1" t="s">
        <v>15</v>
      </c>
      <c r="B6" s="1">
        <v>5.01</v>
      </c>
      <c r="C6" s="1">
        <v>-39.188299999999998</v>
      </c>
      <c r="D6" s="1">
        <v>33.299100000000003</v>
      </c>
      <c r="E6" s="2">
        <v>20200130.023499999</v>
      </c>
      <c r="F6" s="1">
        <v>30</v>
      </c>
      <c r="G6" s="1">
        <v>235</v>
      </c>
      <c r="H6" s="7">
        <v>1.6819285139395637E-2</v>
      </c>
      <c r="I6" s="7"/>
      <c r="J6" s="6">
        <v>344.260060324557</v>
      </c>
      <c r="K6" s="7"/>
      <c r="L6" s="8">
        <v>5.7902081167042674</v>
      </c>
      <c r="M6" s="8"/>
      <c r="N6" s="8">
        <v>49.634650000000001</v>
      </c>
      <c r="O6" s="8"/>
      <c r="P6" s="8">
        <f t="shared" si="0"/>
        <v>6.9358816940294128</v>
      </c>
      <c r="Q6" s="8">
        <f t="shared" si="1"/>
        <v>0.11665657190499515</v>
      </c>
      <c r="S6" s="1" t="s">
        <v>28</v>
      </c>
      <c r="T6" s="1" t="s">
        <v>31</v>
      </c>
      <c r="U6" s="1" t="s">
        <v>32</v>
      </c>
      <c r="V6" s="1" t="s">
        <v>32</v>
      </c>
    </row>
    <row r="7" spans="1:22">
      <c r="A7" s="1" t="s">
        <v>16</v>
      </c>
      <c r="B7" s="1">
        <v>7.01</v>
      </c>
      <c r="C7" s="1">
        <v>-39.475099999999998</v>
      </c>
      <c r="D7" s="1">
        <v>34.1997</v>
      </c>
      <c r="E7" s="2">
        <v>20200201.005199999</v>
      </c>
      <c r="F7" s="1">
        <v>32</v>
      </c>
      <c r="G7" s="1">
        <v>52</v>
      </c>
      <c r="H7" s="7">
        <v>4.7703994162623595E-2</v>
      </c>
      <c r="I7" s="7"/>
      <c r="J7" s="6">
        <v>207.87283257858957</v>
      </c>
      <c r="K7" s="7"/>
      <c r="L7" s="8">
        <v>9.9163643918970692</v>
      </c>
      <c r="M7" s="8"/>
      <c r="N7" s="8">
        <v>24.881900000000002</v>
      </c>
      <c r="O7" s="8"/>
      <c r="P7" s="8">
        <f t="shared" si="0"/>
        <v>8.3543793913885018</v>
      </c>
      <c r="Q7" s="8">
        <f t="shared" si="1"/>
        <v>0.39853726571913994</v>
      </c>
      <c r="S7" s="1" t="s">
        <v>34</v>
      </c>
      <c r="T7" s="1" t="s">
        <v>31</v>
      </c>
      <c r="U7" s="1" t="s">
        <v>32</v>
      </c>
      <c r="V7" s="1" t="s">
        <v>34</v>
      </c>
    </row>
    <row r="8" spans="1:22">
      <c r="A8" s="1" t="s">
        <v>17</v>
      </c>
      <c r="B8" s="1">
        <v>8.01</v>
      </c>
      <c r="C8" s="1" t="s">
        <v>14</v>
      </c>
      <c r="D8" s="1">
        <v>34.200600000000001</v>
      </c>
      <c r="E8" s="2">
        <v>20200201.234900001</v>
      </c>
      <c r="F8" s="1">
        <v>32</v>
      </c>
      <c r="G8" s="1">
        <v>2349</v>
      </c>
      <c r="H8" s="7">
        <v>8.3028388697963446E-2</v>
      </c>
      <c r="I8" s="7"/>
      <c r="J8" s="6">
        <v>167.29227367401904</v>
      </c>
      <c r="K8" s="7"/>
      <c r="L8" s="8">
        <v>13.890007924772529</v>
      </c>
      <c r="M8" s="8"/>
      <c r="N8" s="8">
        <v>28.66845</v>
      </c>
      <c r="O8" s="8"/>
      <c r="P8" s="8">
        <f t="shared" si="0"/>
        <v>5.8354139715966173</v>
      </c>
      <c r="Q8" s="8">
        <f t="shared" si="1"/>
        <v>0.48450501944725055</v>
      </c>
      <c r="S8" s="1" t="s">
        <v>34</v>
      </c>
      <c r="T8" s="1" t="s">
        <v>31</v>
      </c>
      <c r="U8" s="1" t="s">
        <v>32</v>
      </c>
      <c r="V8" s="1" t="s">
        <v>32</v>
      </c>
    </row>
    <row r="9" spans="1:22">
      <c r="A9" s="1" t="s">
        <v>18</v>
      </c>
      <c r="B9" s="1">
        <v>12.01</v>
      </c>
      <c r="C9" s="1">
        <v>-38.500999999999998</v>
      </c>
      <c r="D9" s="1">
        <v>34.1995</v>
      </c>
      <c r="E9" s="2">
        <v>20200202.203600001</v>
      </c>
      <c r="F9" s="1">
        <v>33</v>
      </c>
      <c r="G9" s="1">
        <v>2036</v>
      </c>
      <c r="H9" s="7">
        <v>1.9796291459911207E-2</v>
      </c>
      <c r="I9" s="7"/>
      <c r="J9" s="6">
        <v>35.289214688524368</v>
      </c>
      <c r="K9" s="7"/>
      <c r="L9" s="8">
        <v>0.69859557936540806</v>
      </c>
      <c r="M9" s="8"/>
      <c r="N9" s="8">
        <v>16.165499999999998</v>
      </c>
      <c r="O9" s="8"/>
      <c r="P9" s="8">
        <f t="shared" si="0"/>
        <v>2.182995557732478</v>
      </c>
      <c r="Q9" s="8">
        <f t="shared" si="1"/>
        <v>4.3215216316563554E-2</v>
      </c>
      <c r="S9" s="1" t="s">
        <v>31</v>
      </c>
      <c r="T9" s="1" t="s">
        <v>31</v>
      </c>
      <c r="U9" s="1" t="s">
        <v>32</v>
      </c>
      <c r="V9" s="1" t="s">
        <v>35</v>
      </c>
    </row>
    <row r="10" spans="1:22">
      <c r="A10" s="1" t="s">
        <v>19</v>
      </c>
      <c r="B10" s="1">
        <v>17.010000000000002</v>
      </c>
      <c r="C10" s="1">
        <v>-39.474499999999999</v>
      </c>
      <c r="D10" s="1">
        <v>32.917200000000001</v>
      </c>
      <c r="E10" s="2">
        <v>20200204.0222</v>
      </c>
      <c r="F10" s="1">
        <v>35</v>
      </c>
      <c r="G10" s="1">
        <v>222</v>
      </c>
      <c r="H10" s="7">
        <v>2.1130723834241978E-2</v>
      </c>
      <c r="I10" s="7"/>
      <c r="J10" s="6">
        <v>273.52851055590907</v>
      </c>
      <c r="K10" s="7"/>
      <c r="L10" s="8">
        <v>5.7798554173484558</v>
      </c>
      <c r="M10" s="8"/>
      <c r="N10" s="8">
        <v>29.563099999999999</v>
      </c>
      <c r="O10" s="8" t="s">
        <v>41</v>
      </c>
      <c r="P10" s="8">
        <f t="shared" si="0"/>
        <v>9.2523622541583617</v>
      </c>
      <c r="Q10" s="8">
        <f t="shared" si="1"/>
        <v>0.19550911160698492</v>
      </c>
      <c r="S10" s="1" t="s">
        <v>32</v>
      </c>
      <c r="T10" s="1" t="s">
        <v>30</v>
      </c>
      <c r="U10" s="1" t="s">
        <v>32</v>
      </c>
      <c r="V10" s="1" t="s">
        <v>31</v>
      </c>
    </row>
    <row r="11" spans="1:22">
      <c r="A11" s="1" t="s">
        <v>36</v>
      </c>
      <c r="B11" s="1">
        <v>18.02</v>
      </c>
      <c r="C11" s="1">
        <v>-35.881999999999998</v>
      </c>
      <c r="D11" s="1">
        <v>36.970999999999997</v>
      </c>
      <c r="E11" s="2">
        <v>20200205.184</v>
      </c>
      <c r="F11" s="1">
        <v>36</v>
      </c>
      <c r="G11" s="1">
        <v>1840</v>
      </c>
      <c r="H11" s="9">
        <v>5.0009814771088255E-2</v>
      </c>
      <c r="I11" s="9"/>
      <c r="J11" s="6">
        <v>83.934462201247442</v>
      </c>
      <c r="K11" s="9"/>
      <c r="L11" s="8">
        <v>4.1975469075952931</v>
      </c>
      <c r="M11" s="8"/>
      <c r="N11" s="8">
        <v>21.768999999999998</v>
      </c>
      <c r="O11" s="8"/>
      <c r="P11" s="8">
        <f t="shared" ref="P11" si="2">J11/N11</f>
        <v>3.8556875465683977</v>
      </c>
      <c r="Q11" s="8">
        <f t="shared" ref="Q11" si="3">L11/N11</f>
        <v>0.19282222001907728</v>
      </c>
    </row>
    <row r="12" spans="1:22">
      <c r="A12" s="1" t="s">
        <v>37</v>
      </c>
      <c r="B12" s="1">
        <v>20.010000000000002</v>
      </c>
      <c r="C12" s="1">
        <v>-36.200499999999998</v>
      </c>
      <c r="D12" s="1">
        <v>37.627299999999998</v>
      </c>
      <c r="E12" s="2">
        <v>20200207.023499999</v>
      </c>
      <c r="F12" s="1">
        <v>38</v>
      </c>
      <c r="G12" s="1">
        <v>235</v>
      </c>
      <c r="H12" s="9">
        <v>6.3788386092352614E-2</v>
      </c>
      <c r="I12" s="9"/>
      <c r="J12" s="6">
        <v>141.50293706455662</v>
      </c>
      <c r="K12" s="9"/>
      <c r="L12" s="8">
        <v>9.0262439826758101</v>
      </c>
      <c r="M12" s="8"/>
      <c r="N12" s="8">
        <v>21.285</v>
      </c>
      <c r="O12" s="8"/>
      <c r="P12" s="8">
        <f t="shared" ref="P12" si="4">J12/N12</f>
        <v>6.6480120772636422</v>
      </c>
      <c r="Q12" s="8">
        <f t="shared" ref="Q12" si="5">L12/N12</f>
        <v>0.42406596113111628</v>
      </c>
    </row>
    <row r="13" spans="1:22">
      <c r="A13" s="1" t="s">
        <v>38</v>
      </c>
      <c r="B13" s="1">
        <v>23.01</v>
      </c>
      <c r="C13" s="1">
        <v>-35.885199999999998</v>
      </c>
      <c r="D13" s="1">
        <v>37.6282</v>
      </c>
      <c r="E13" s="2">
        <v>20200208.031399999</v>
      </c>
      <c r="F13" s="1">
        <v>39</v>
      </c>
      <c r="G13" s="1">
        <v>314</v>
      </c>
      <c r="H13" s="9">
        <v>2.8654121143298673E-2</v>
      </c>
      <c r="I13" s="9"/>
      <c r="J13" s="6">
        <v>98.023546818739732</v>
      </c>
      <c r="K13" s="9"/>
      <c r="L13" s="8">
        <v>2.8087785854399776</v>
      </c>
      <c r="M13" s="8"/>
      <c r="N13" s="8">
        <v>25.235882852282536</v>
      </c>
      <c r="O13" s="8"/>
      <c r="P13" s="8">
        <f t="shared" ref="P13" si="6">J13/N13</f>
        <v>3.8842923543637267</v>
      </c>
      <c r="Q13" s="8">
        <f t="shared" ref="Q13" si="7">L13/N13</f>
        <v>0.11130098367792704</v>
      </c>
      <c r="R13"/>
    </row>
    <row r="14" spans="1:22">
      <c r="A14" s="1" t="s">
        <v>39</v>
      </c>
      <c r="B14" s="1">
        <v>28.01</v>
      </c>
      <c r="C14" s="1">
        <v>-41.499899999999997</v>
      </c>
      <c r="D14" s="1">
        <v>31.401</v>
      </c>
      <c r="E14" s="2">
        <v>20200216.220800001</v>
      </c>
      <c r="F14" s="1">
        <v>47</v>
      </c>
      <c r="G14" s="1">
        <v>2208</v>
      </c>
      <c r="H14" s="9">
        <v>3.5963901805816746E-2</v>
      </c>
      <c r="I14" s="9"/>
      <c r="J14" s="6">
        <v>159.85356368532914</v>
      </c>
      <c r="K14" s="9"/>
      <c r="L14" s="8">
        <v>5.7489578676890503</v>
      </c>
      <c r="M14" s="8"/>
      <c r="N14" s="8">
        <v>30.378500000000003</v>
      </c>
      <c r="O14" s="8"/>
      <c r="P14" s="8">
        <f t="shared" ref="P14" si="8">J14/N14</f>
        <v>5.2620624351211918</v>
      </c>
      <c r="Q14" s="8">
        <f t="shared" ref="Q14" si="9">L14/N14</f>
        <v>0.18924429671277548</v>
      </c>
      <c r="R14"/>
    </row>
    <row r="15" spans="1:22">
      <c r="A15" s="1" t="s">
        <v>40</v>
      </c>
      <c r="B15" s="1">
        <v>39.01</v>
      </c>
      <c r="C15" s="1">
        <v>-40.500100000000003</v>
      </c>
      <c r="D15" s="1">
        <v>32.620199999999997</v>
      </c>
      <c r="E15" s="2">
        <v>20200219.0339</v>
      </c>
      <c r="F15" s="1">
        <v>50</v>
      </c>
      <c r="G15" s="1">
        <v>339</v>
      </c>
      <c r="H15" s="9">
        <v>2.7993495808634698E-2</v>
      </c>
      <c r="I15" s="9"/>
      <c r="J15" s="6">
        <v>455.09319289657378</v>
      </c>
      <c r="K15" s="9"/>
      <c r="L15" s="8">
        <v>12.73964938788842</v>
      </c>
      <c r="M15" s="8"/>
      <c r="N15" s="8">
        <v>47.286676569894752</v>
      </c>
      <c r="O15" s="8"/>
      <c r="P15" s="8">
        <f t="shared" ref="P15" si="10">J15/N15</f>
        <v>9.6241314870986443</v>
      </c>
      <c r="Q15" s="8">
        <f t="shared" ref="Q15" si="11">L15/N15</f>
        <v>0.26941308444584511</v>
      </c>
    </row>
    <row r="16" spans="1:22">
      <c r="A16" s="1" t="s">
        <v>42</v>
      </c>
      <c r="B16" s="1">
        <v>50.01</v>
      </c>
      <c r="C16" s="1">
        <v>-39.500500000000002</v>
      </c>
      <c r="D16" s="1">
        <v>33.650100000000002</v>
      </c>
      <c r="E16" s="2">
        <v>20200220.225099999</v>
      </c>
      <c r="F16" s="1">
        <v>51</v>
      </c>
      <c r="G16" s="1">
        <v>2251</v>
      </c>
      <c r="H16" s="9">
        <v>3.3521221187433031E-2</v>
      </c>
      <c r="I16" s="9"/>
      <c r="J16" s="6">
        <v>402.43592517240461</v>
      </c>
      <c r="K16" s="9"/>
      <c r="L16" s="8">
        <v>13.490143661473423</v>
      </c>
      <c r="M16" s="8"/>
      <c r="N16" s="8">
        <v>37.628</v>
      </c>
      <c r="O16" s="8"/>
      <c r="P16" s="8">
        <f t="shared" ref="P16" si="12">J16/N16</f>
        <v>10.69511866621677</v>
      </c>
      <c r="Q16" s="8">
        <f t="shared" ref="Q16" si="13">L16/N16</f>
        <v>0.35851343843609607</v>
      </c>
    </row>
    <row r="17" spans="1:17">
      <c r="A17" s="1" t="s">
        <v>44</v>
      </c>
      <c r="B17" s="1">
        <v>56.01</v>
      </c>
      <c r="C17" s="1">
        <v>-36.303100000000001</v>
      </c>
      <c r="D17" s="1">
        <v>36.753999999999998</v>
      </c>
      <c r="E17" s="2">
        <v>20200222.23</v>
      </c>
      <c r="F17" s="1">
        <v>53</v>
      </c>
      <c r="G17" s="1">
        <v>2300</v>
      </c>
      <c r="H17" s="9">
        <v>9.044464687379318E-2</v>
      </c>
      <c r="I17" s="9"/>
      <c r="J17" s="6">
        <v>93.048359595878367</v>
      </c>
      <c r="K17" s="9"/>
      <c r="L17" s="8">
        <v>8.4157260258349442</v>
      </c>
      <c r="M17" s="8"/>
      <c r="N17" s="8">
        <v>21.313000000000002</v>
      </c>
      <c r="O17" s="8"/>
      <c r="P17" s="8">
        <f t="shared" ref="P17" si="14">J17/N17</f>
        <v>4.3658030120526607</v>
      </c>
      <c r="Q17" s="8">
        <f t="shared" ref="Q17" si="15">L17/N17</f>
        <v>0.39486351174564555</v>
      </c>
    </row>
    <row r="18" spans="1:17">
      <c r="A18" s="1" t="s">
        <v>45</v>
      </c>
      <c r="B18" s="1">
        <v>70.010000000000005</v>
      </c>
      <c r="C18" s="1">
        <v>-36.303199999999997</v>
      </c>
      <c r="D18" s="1">
        <v>36.383099999999999</v>
      </c>
      <c r="E18" s="2">
        <v>20200225.104400001</v>
      </c>
      <c r="F18" s="1">
        <v>56</v>
      </c>
      <c r="G18" s="1">
        <v>1044</v>
      </c>
      <c r="H18" s="9">
        <v>3.8564524634002506E-2</v>
      </c>
      <c r="I18" s="9"/>
      <c r="J18" s="6">
        <v>296.28659441609022</v>
      </c>
      <c r="K18" s="9"/>
      <c r="L18" s="8">
        <v>11.426151669084021</v>
      </c>
      <c r="M18" s="8"/>
      <c r="N18" s="8">
        <v>29.524850000000001</v>
      </c>
      <c r="O18" s="8"/>
      <c r="P18" s="8">
        <f t="shared" ref="P18" si="16">J18/N18</f>
        <v>10.0351600233732</v>
      </c>
      <c r="Q18" s="8">
        <f t="shared" ref="Q18" si="17">L18/N18</f>
        <v>0.38700117592753291</v>
      </c>
    </row>
    <row r="20" spans="1:17">
      <c r="B20" s="1" t="s">
        <v>43</v>
      </c>
    </row>
  </sheetData>
  <autoFilter ref="H3:H10"/>
  <conditionalFormatting sqref="H3:H1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4">
      <colorScale>
        <cfvo type="min"/>
        <cfvo type="max"/>
        <color theme="3" tint="0.59999389629810485"/>
        <color rgb="FFFF3300"/>
      </colorScale>
    </cfRule>
    <cfRule type="colorScale" priority="45">
      <colorScale>
        <cfvo type="min"/>
        <cfvo type="max"/>
        <color rgb="FF0070C0"/>
        <color rgb="FFFF0000"/>
      </colorScale>
    </cfRule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1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10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1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10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:Q1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1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2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1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13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13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13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3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1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:Q13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1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1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15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1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5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6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1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1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1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1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1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:Q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7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Balch</dc:creator>
  <cp:lastModifiedBy>William Balch</cp:lastModifiedBy>
  <cp:lastPrinted>2020-03-03T11:42:39Z</cp:lastPrinted>
  <dcterms:created xsi:type="dcterms:W3CDTF">2020-02-09T09:34:49Z</dcterms:created>
  <dcterms:modified xsi:type="dcterms:W3CDTF">2020-03-03T11:56:47Z</dcterms:modified>
</cp:coreProperties>
</file>